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0680" windowHeight="5505" activeTab="1"/>
  </bookViews>
  <sheets>
    <sheet name="Exclusoes_v2021_Reavaliadas" sheetId="6" r:id="rId1"/>
    <sheet name="Exclusoes_v2021_Reavaliadas (2" sheetId="7" r:id="rId2"/>
    <sheet name="Sínte_Análise" sheetId="8" r:id="rId3"/>
  </sheets>
  <definedNames>
    <definedName name="_xlnm._FilterDatabase" localSheetId="1" hidden="1">'Exclusoes_v2021_Reavaliadas (2'!$A$1:$P$166</definedName>
    <definedName name="_xlnm.Print_Area" localSheetId="0">Exclusoes_v2021_Reavaliadas!$A$2:$P$166</definedName>
    <definedName name="_xlnm.Print_Area" localSheetId="1">'Exclusoes_v2021_Reavaliadas (2'!$A$2:$P$166</definedName>
    <definedName name="_xlnm.Print_Area" localSheetId="2">Sínte_Análise!$D$3:$H$10</definedName>
    <definedName name="_xlnm.Print_Titles" localSheetId="0">Exclusoes_v2021_Reavaliadas!$2:$3</definedName>
    <definedName name="_xlnm.Print_Titles" localSheetId="1">'Exclusoes_v2021_Reavaliadas (2'!$2:$3</definedName>
  </definedNames>
  <calcPr calcId="145621"/>
</workbook>
</file>

<file path=xl/calcChain.xml><?xml version="1.0" encoding="utf-8"?>
<calcChain xmlns="http://schemas.openxmlformats.org/spreadsheetml/2006/main">
  <c r="H10" i="8" l="1"/>
  <c r="H8" i="8"/>
  <c r="H7" i="8"/>
  <c r="H5" i="8"/>
  <c r="G10" i="8"/>
  <c r="G8" i="8"/>
  <c r="G7" i="8"/>
  <c r="G5" i="8"/>
  <c r="F6" i="8"/>
  <c r="F7" i="8"/>
  <c r="F8" i="8"/>
  <c r="F9" i="8"/>
  <c r="F10" i="8"/>
  <c r="F5" i="8"/>
  <c r="E10" i="8"/>
  <c r="E6" i="8"/>
  <c r="E7" i="8"/>
  <c r="E8" i="8"/>
  <c r="E9" i="8"/>
  <c r="E5" i="8"/>
  <c r="O174" i="7"/>
  <c r="O175" i="7"/>
  <c r="O176" i="7"/>
  <c r="O173" i="7"/>
  <c r="N177" i="7"/>
  <c r="N176" i="7"/>
  <c r="N174" i="7"/>
  <c r="N175" i="7"/>
  <c r="N173" i="7"/>
</calcChain>
</file>

<file path=xl/sharedStrings.xml><?xml version="1.0" encoding="utf-8"?>
<sst xmlns="http://schemas.openxmlformats.org/spreadsheetml/2006/main" count="4098" uniqueCount="485">
  <si>
    <t>USO PROPOSTO</t>
  </si>
  <si>
    <t>FUNDAMENTAÇÃO</t>
  </si>
  <si>
    <t>Observações</t>
  </si>
  <si>
    <t>R1</t>
  </si>
  <si>
    <t>Aglomerados Rurais</t>
  </si>
  <si>
    <t>Favorável condicionado</t>
  </si>
  <si>
    <t>A mancha deverá ser reformulada, restringindo-se ao edificado (AIV) e mantendo a área relativa a AEREHS situada entre a AE e o edificado. Deverá assumir-se regulamentarmente a condição de prévia realização de estudo geológico e geotécnico, assegure a salvaguarda da segurança de pessoas e bens</t>
  </si>
  <si>
    <t>R2</t>
  </si>
  <si>
    <t>A mancha deverá ser reformulada, restringindo-se ao edificado. Obviando à exclusão das áreas não edificadas, na periferia do aglomerado proposto. Deverá acautelar Infraestrutura de adequada a Rede Natura, maciço cársico (APA).</t>
  </si>
  <si>
    <t>R3</t>
  </si>
  <si>
    <t>A mancha deverá ser reformulada, restringindo-se ao edificado. Obviando à exclusão das áreas não edificadas, nas traseiras do edificado. Deverá acautelar Infraestrutura de adequada a Rede Natura, maciço cársico (APA).</t>
  </si>
  <si>
    <t>R4</t>
  </si>
  <si>
    <t>R5</t>
  </si>
  <si>
    <t>A mancha deverá ser reformulada, mantendo em REN a área sobreposta a CALM. Deverá acautelar Infraestrutura de adequada a Rede Natura, maciço cársico (APA).</t>
  </si>
  <si>
    <t>R6</t>
  </si>
  <si>
    <t>Favorável</t>
  </si>
  <si>
    <t>R7</t>
  </si>
  <si>
    <t>AEREHS</t>
  </si>
  <si>
    <t>ECO1</t>
  </si>
  <si>
    <t>Espaços Florestais</t>
  </si>
  <si>
    <t>Espaços Florestais de Produção</t>
  </si>
  <si>
    <t>No caso de existir edificação, deverá assumir-se regulamentarmente a condição de prévia realização de estudo geológico e geotécnico, assegure a salvaguarda da segurança de pessoas e bens.</t>
  </si>
  <si>
    <t>ECO2</t>
  </si>
  <si>
    <t>ECO3</t>
  </si>
  <si>
    <t>EQ1</t>
  </si>
  <si>
    <t>EQ2</t>
  </si>
  <si>
    <t>EQ3</t>
  </si>
  <si>
    <t>U1</t>
  </si>
  <si>
    <t>Espaços Urbano de Baixa Densidade</t>
  </si>
  <si>
    <t>Consolidação</t>
  </si>
  <si>
    <t>Deverá acautelar Infraestrutura adequada a Rede Natura, maciço cársico (APA).</t>
  </si>
  <si>
    <t>U2</t>
  </si>
  <si>
    <t>A mancha deverá ser reformulada, restringindo-se ao edificado (AIV).  Deverá assumir-se regulamentarmente a condição de prévia realização de estudo geológico e geotécnico, assegure a salvaguarda da segurança de pessoas e bens. Condicionada ao OT (APA).</t>
  </si>
  <si>
    <t>U3</t>
  </si>
  <si>
    <t>U4</t>
  </si>
  <si>
    <t>U5</t>
  </si>
  <si>
    <t>Condicionada ao OT (APA).</t>
  </si>
  <si>
    <t>U6</t>
  </si>
  <si>
    <t>U7</t>
  </si>
  <si>
    <t>AIV</t>
  </si>
  <si>
    <t>Desfavorável</t>
  </si>
  <si>
    <t>Área não edificada, periferia do aglomerado</t>
  </si>
  <si>
    <t>U8</t>
  </si>
  <si>
    <t xml:space="preserve">Área não edificada, periferia do aglomerado. A sua manutenção na REN não compromete a coerência da delimitação do mesmo. </t>
  </si>
  <si>
    <t>U9</t>
  </si>
  <si>
    <t>U10</t>
  </si>
  <si>
    <t>A mancha deverá ser reformulada,excluindo a área AIV (não edificada).  Condicionada ao OT (APA).</t>
  </si>
  <si>
    <t>U11</t>
  </si>
  <si>
    <t>Deverá assumir-se regulamentarmente a condição de prévia realização de estudo geológico e geotécnico, assegure a salvaguarda da segurança de pessoas e bens. Condicionada ao OT (APA).</t>
  </si>
  <si>
    <t>U12</t>
  </si>
  <si>
    <t>U13</t>
  </si>
  <si>
    <t>U14</t>
  </si>
  <si>
    <t>U15</t>
  </si>
  <si>
    <t>Espaços de Atividades Económicas</t>
  </si>
  <si>
    <t>Esta área surge para integração de unidades industriais existentes, encontrando-se servida pela estrada nacional 110.</t>
  </si>
  <si>
    <t>Deverá assegurar IE Saneamento adequada a Rede Natura, APA.</t>
  </si>
  <si>
    <t>U16</t>
  </si>
  <si>
    <t>A mancha deverá ser reformulada, obviando à exclusão da área abrangida por ZAC.  Condicionada ao OT. Deverá assegurar IE Saneamento adequada a Rede Natura, APA.</t>
  </si>
  <si>
    <t>U17</t>
  </si>
  <si>
    <t>A mancha deverá ser reformulada, obviando à exclusão da área abrangida por CALM.  Deverá assegurar IE Saneamento adequada a Rede Natura, APA.</t>
  </si>
  <si>
    <t>U18</t>
  </si>
  <si>
    <t xml:space="preserve">Área não edificada, abrangendo tipologia de risco (ZAC) e CALM. A sua manutenção na REN não compromete a coerência da delimitação do mesmo. </t>
  </si>
  <si>
    <t>U19</t>
  </si>
  <si>
    <t>U20</t>
  </si>
  <si>
    <t>Condicionada ao OT.</t>
  </si>
  <si>
    <t>U21</t>
  </si>
  <si>
    <t>Centralidade de Proximidade</t>
  </si>
  <si>
    <t>U22</t>
  </si>
  <si>
    <t>U23</t>
  </si>
  <si>
    <t>U24</t>
  </si>
  <si>
    <t>U25</t>
  </si>
  <si>
    <t>U26</t>
  </si>
  <si>
    <t>CALM</t>
  </si>
  <si>
    <t xml:space="preserve">Área não edificada, abrangendo CALM. A sua manutenção na REN não compromete a coerência da delimitação do mesmo. </t>
  </si>
  <si>
    <t>U27</t>
  </si>
  <si>
    <t>U28</t>
  </si>
  <si>
    <t>U29</t>
  </si>
  <si>
    <t>U30</t>
  </si>
  <si>
    <t>U31</t>
  </si>
  <si>
    <t>U32</t>
  </si>
  <si>
    <t>Área não edificada, periferia do aglomerado, em tipologia de risco AIV</t>
  </si>
  <si>
    <t>U33</t>
  </si>
  <si>
    <t>U34</t>
  </si>
  <si>
    <t>U35</t>
  </si>
  <si>
    <t>U36</t>
  </si>
  <si>
    <t>Área correspondente ao limite proposto, surgindo como um aumento ao perímetro urbano em vigor, por forma a pela integrar as edificações existentes, atendendo à sua profundidade construtiva. 
Esta área encontra-se servida pela estrada municipal 524, pelo que se teve em consideração a definição da sua frente urbana, possibilitando-se a colmatação desta área.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</si>
  <si>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</si>
  <si>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</si>
  <si>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</si>
  <si>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</si>
  <si>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</si>
  <si>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</si>
  <si>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</si>
  <si>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</si>
  <si>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</si>
  <si>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</si>
  <si>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Área em tipologia de risco (ZAC) e CALM.</t>
  </si>
  <si>
    <t>U47</t>
  </si>
  <si>
    <t>U48</t>
  </si>
  <si>
    <t>U49</t>
  </si>
  <si>
    <t>U50</t>
  </si>
  <si>
    <t>U51</t>
  </si>
  <si>
    <t>Centralidade de Proximidade / Consolidação</t>
  </si>
  <si>
    <t>U52</t>
  </si>
  <si>
    <t>Deverá acautelar IE de saneamento adequada, rede natura (APA)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</si>
  <si>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</si>
  <si>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</si>
  <si>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</si>
  <si>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</si>
  <si>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</si>
  <si>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</si>
  <si>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</si>
  <si>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</si>
  <si>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</si>
  <si>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</si>
  <si>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</si>
  <si>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</si>
  <si>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U65</t>
  </si>
  <si>
    <t>U66</t>
  </si>
  <si>
    <t>U67</t>
  </si>
  <si>
    <t>U68</t>
  </si>
  <si>
    <t>Área não edificada em tipologia de risco (AIV).</t>
  </si>
  <si>
    <t>U69</t>
  </si>
  <si>
    <t>U70</t>
  </si>
  <si>
    <t>U71</t>
  </si>
  <si>
    <t>U72</t>
  </si>
  <si>
    <t>U73</t>
  </si>
  <si>
    <t>U74</t>
  </si>
  <si>
    <t>U75</t>
  </si>
  <si>
    <t>U76</t>
  </si>
  <si>
    <t>U77</t>
  </si>
  <si>
    <t>A mancha deverá ser reformulada obviando a abrangência da tipologia de risco (ZAC) e CALM.  Deverá acautelar a devida IE de saneamento, rede Natura (APA)</t>
  </si>
  <si>
    <t>U78</t>
  </si>
  <si>
    <t>U79</t>
  </si>
  <si>
    <t>A mancha abrange tipologia de risco (ZAC) e CALM</t>
  </si>
  <si>
    <t>U80</t>
  </si>
  <si>
    <t>VER APA</t>
  </si>
  <si>
    <t>U81</t>
  </si>
  <si>
    <t>U82</t>
  </si>
  <si>
    <t>U83</t>
  </si>
  <si>
    <t>Área inserida em perímetro urbano em vigor. Surge pela integração de preexistência e pela definição da profundidade construtiva das parcelas, em função do alinhamento das habitações existentes na envolvente, face à estrada regional 348.
Encontra-se maioritariamente classificada como área edificada pelo PROT, estando servida de rede de água e pela adutora de água em baixa.</t>
  </si>
  <si>
    <t>U84</t>
  </si>
  <si>
    <t>Área inserida em perímetro urbano em vigor. Surge pela integração de preexistências e pela definição da profundidade construtiva das parcelas, em função do alinhamento das habitações existentes na envolvente, face à estrada regional 348
Encontra-se classificada como área edificada pelo PROT, estando servida de rede de água e pela adutora de água em baixa.</t>
  </si>
  <si>
    <t>U85</t>
  </si>
  <si>
    <t>U86</t>
  </si>
  <si>
    <t>U87</t>
  </si>
  <si>
    <t>U88</t>
  </si>
  <si>
    <t>U89</t>
  </si>
  <si>
    <t>U90</t>
  </si>
  <si>
    <t>A mancha abrange tipologia CALM</t>
  </si>
  <si>
    <t>U91</t>
  </si>
  <si>
    <t>U92</t>
  </si>
  <si>
    <t>U93</t>
  </si>
  <si>
    <t>U94</t>
  </si>
  <si>
    <t>U95</t>
  </si>
  <si>
    <t>U96</t>
  </si>
  <si>
    <t>U97</t>
  </si>
  <si>
    <t>U98</t>
  </si>
  <si>
    <t>U99</t>
  </si>
  <si>
    <t>Curso inexistente (orto)</t>
  </si>
  <si>
    <t>U100</t>
  </si>
  <si>
    <t>U101</t>
  </si>
  <si>
    <t>A mancha deve ser reformulada, abrangendo apenas o edificado. Periferia do aglomerado</t>
  </si>
  <si>
    <t>U102</t>
  </si>
  <si>
    <t>U103</t>
  </si>
  <si>
    <t>U104</t>
  </si>
  <si>
    <t>U105</t>
  </si>
  <si>
    <t>U106</t>
  </si>
  <si>
    <t>U107</t>
  </si>
  <si>
    <t>U108</t>
  </si>
  <si>
    <t>A mancha deverá ser reformulada, restringindo-se ao edificado (AIV).  Deverá assumir-se regulamentarmente a condição de prévia realização de estudo geológico e geotécnico, assegure a salvaguarda da segurança de pessoas e bens. Condicionada ao OT e APA.</t>
  </si>
  <si>
    <t>U109</t>
  </si>
  <si>
    <t>U110</t>
  </si>
  <si>
    <t>U111</t>
  </si>
  <si>
    <t>U112</t>
  </si>
  <si>
    <t>TIPOLOGIA DA REN E ÁREA (ha)</t>
  </si>
  <si>
    <t>FIM A QUE SE DESTINA</t>
  </si>
  <si>
    <t>USO ATUAL (PDM)</t>
  </si>
  <si>
    <t>CATEGORIA</t>
  </si>
  <si>
    <t>SUBCATEGORIA</t>
  </si>
  <si>
    <t>C</t>
  </si>
  <si>
    <t>AEIPRA</t>
  </si>
  <si>
    <t>Habitacional</t>
  </si>
  <si>
    <t>AEIPRA 0,303
AEIPRA+AEREHS  0,001
CALM+AEIPRA  0,01</t>
  </si>
  <si>
    <t>*</t>
  </si>
  <si>
    <t>AEIPRA 20,37
AEIPRA+ZAC 1,36</t>
  </si>
  <si>
    <t xml:space="preserve">AEREHS 0,05
AIV 0,16
ALB_FP 3,81
AEREHS+AIV 0,06
ALB_FP+AEREHS 0,04
ALB_FP+AIV 0,1
ALB_FP+AEREHS+AIV 0,03
ALB_leito 0,003
ALB_FP 3,805
ALB_margem+ALB_FP </t>
  </si>
  <si>
    <t>Turístico</t>
  </si>
  <si>
    <t>Área maioritariamente inserida em perímetro urbano em vigor, correspondendo à aldeia de Dornes. Este zonamento resulta da transposição das normas do POACB. 
Encontra-se classificada como área edificada pelo PROT e está servida pela estrada municipal 521, bem como pelo sistema de rede de água e de saneamento.</t>
  </si>
  <si>
    <t>AEREHS 0,39
AIV 0,05
ALB_FP 0,22
ALB_FP+AEREHS 0,22
ALB_FP+AIV 0,02</t>
  </si>
  <si>
    <t>AEREHS 0,30
ALB_FP 0,33
ALB_FP+AEREHS 0,001
ALB_FP+AIV 0,03</t>
  </si>
  <si>
    <t>Área inserida maioritariamente em perímetro urbano em vigor, localizada em Casal de Ascenso Antunes.
Este zonamento resulta da transposição das normas do POACB, sendo que houve um reajuste à delimitação do mesmo em função da definição da profundidade construtiva das parcelas,face à estrada municipal 521, bem como a outro arruamento existente. 
Encontra-se maioritariamente classificada como área edificada pelo PROT e está servida de rede de água.</t>
  </si>
  <si>
    <t>AEREHS 0,51
ALB_FP 0,45
ALB_FP+AIV 0,004
ALB_FP+AEREHS 0,02</t>
  </si>
  <si>
    <t>Esta área encontra-se maioritariamente inserida em perímetro urbano em vigor, localizada em Vale do Serrão.  Este zonamento resulta da transposição das normas do POACB, sendo que houve um reajuste à delimitação do mesmo. Encontra-se servida de rede de água.</t>
  </si>
  <si>
    <t>AEREHS 0,002</t>
  </si>
  <si>
    <t>Área inserida em perímetro urbano em vigor, em Vale do Serrão.
Este zonamento resulta da transposição das normas do POACB, sendo que houve um reajuste à delimitação do mesmo.
A mancha identificada surge da definição da profundidade construtiva da parcela face à estrada regional 238. Encontra-se servida de rede de água.</t>
  </si>
  <si>
    <t>Espaços Urbanos Abrangidos pelo POACBE</t>
  </si>
  <si>
    <t>E</t>
  </si>
  <si>
    <t>AEREHS 0,37</t>
  </si>
  <si>
    <t>AEREHS 0,03</t>
  </si>
  <si>
    <t>AEREHS 0,19
AIV 0,14
ALB_FP 0,62
AEREHS+AIV 0,02
ALB_FP+AEREHS 0,21
ALB_FP+AIV 0,02
ALB_FP+AEREHS+AIV 0</t>
  </si>
  <si>
    <t>Área maioritariamente inserida em perímetro urbano em vigor , localizada em Rio Cimeiro. 
Este zonamento resulta da transposição das normas do POACB, sendo que houve um reajuste à delimitação do mesmo, diminuindo a sua área.
Encontra-se servida pelo caminho municipal 1083, bem como pelo sistema de rede de água.
Cerca de 98 % desta área encontra-se classificada como área edificada pelo PROT.</t>
  </si>
  <si>
    <t>Atividades Económicas</t>
  </si>
  <si>
    <t>AEIPRA 49,43
CALM+AEIPRA 0,59</t>
  </si>
  <si>
    <t>Esta área encontra-se maioritariamente inserida em perímetro urbano em vigor.   Trata-se de uma reconfiguração do perímetro já existente, por forma a integrar as edificações que se foram desenvolvendo para além do limite definido.
O perímetro proposto encontra-se grandemente consolidado e está maioritariamente classificado como edificado pelo PROT. Está servido pela estrada municipal 526, pelo caminho municipal 1077 e ainda por outros arruamentos infraestruturantes. Detém ainda rede de abastecimento de água, por conduta e estação elevatória (águas residuais), e por estação elevatória de água.</t>
  </si>
  <si>
    <t>Área maioritariamente inserida em perímetro urbano em vigor. Trata-se de uma reconfiguração do perímetro já existente, por forma a integrar as edificações que se foram desenvolvendo para além do limite definido. A sua definição permite a colmatação e consolidação do edificado existente.
Encontra-se maioritariamente classificada como área edificada pelo PROT, estando apoiada pela estrada nacional 110 e por outros arruamentos infraestruturantes. É servida de rede de água.</t>
  </si>
  <si>
    <t>Esta área surge como expansão ao perímetro urbano existente, pela integração de edificações existentes na proximidade do mesmo, distanciadas menos de 5 metros. Encontra-se parcialmente classificada como edificada pelo PROT e é servida pela rede de água.</t>
  </si>
  <si>
    <t>Esta área encontra-se parcialmente inserida em perímetro urbano em vigor. Trata-se de uma reconfiguração do perímetro já existente por forma a integrar as edificações que se foram desenvolvendo para além do limite definido.
O perímetro proposto resulta da integração de preexistências e da definição da frente urbana, face ao caminho existente.
Esta área a pedir exclusão encontra-se classificada maioritariamente como área edificada pelo PROT e está servida por arruamento infraestruturante, o qual permite a ligação e continuidade dos perímetros. É servida de rede de água.</t>
  </si>
  <si>
    <t>Área parcialmente inserida em perímetro urbano em vigor, surgindo como um aumento ao limite existente para integração de preexistências e pela definição da sua profundidade construtiva face à ex. estrada nacional 348.
Encontra-se classificada como área edificada pelo PROT, estando servida pela rede de água e por conduta adutora de água - em baixa.</t>
  </si>
  <si>
    <t>Área inserida em perímetro urbano em vigor. Surge pela integração de preexistências equadradas na ex. estrada nacional 348. Encontra-se classificada como área edificada pelo PROT, estando servida pela rede de água e por conduta adutora de água - em baixa.</t>
  </si>
  <si>
    <t>Espaços Urbanos /  Áreas de Povoamento Disperso</t>
  </si>
  <si>
    <t>Esta área encontra-se inserida em perímetro urbano em vigor. Surge pela definição da frente urbana e da profundidade construtiva das parcelas, em função do alinhamento das habitações existentes na envolvente, face ao arruamento existente. Encontra-se servida pela rede de água.</t>
  </si>
  <si>
    <t>Espaços Urbanos</t>
  </si>
  <si>
    <t>Esta área encontra-se inserida em perímetro urbano em vigor. Surge pela integração de preexistências junto ao caminho municipal 1081. Encontra-se servida pela rede de água e por conduta adutora de água - em alta.</t>
  </si>
  <si>
    <t>Área inserida em perímetro urbano em vigor. A sua definição permite a colmatação e consolidação do edificado existente.
Encontra-se maioritariamente classificada como área edificada pelo PROT, sendo servida de rede de água.</t>
  </si>
  <si>
    <t>Esta área encontra-se inserida em perímetro urbano em vigor, localizada em Barrada. Este zonamento resulta da transposição das normas do POACB. Surge para integração de uma edificação. A área está classificada como edificada pelo PROT e é servida pelo caminho municipal 1064-1, bem como pela rede de abastecimento de água e de saneamento.</t>
  </si>
  <si>
    <t>Espaços Urbanizáveis Abrangidos pelo POACBE</t>
  </si>
  <si>
    <t>AIV 0,02
AEREHS+AIV 0,002</t>
  </si>
  <si>
    <t>Esta área encontra-se inserida em perímetro urbano em vigor. Este zonamento resulta da transposição das normas do POACB, sendo que houve um reajuste à delimitação do mesmo.
Encontra-se servida pelo caminho municipal 1064-1, bem como pela rede de abastecimento de água e de saneamento.</t>
  </si>
  <si>
    <t>Esta área encontra-se maioritariamente inserida em perímetro urbano em vigor. Trata-se de uma reconfiguração do perímetro já existente, por forma a integrar as edificações que se foram desenvolvendo para além do limite definido. 
O perímetro proposto encontra-se consolidado e está maioritariamente classificado como edificado pelo PROT. Está servido pela estrada municipal 524 e 526, bem como pelo caminho municipal 1076, e encontra-se dotado de rede de abastecimento de água e pela conduta elevatória de águas residuais - em alta.</t>
  </si>
  <si>
    <t>Esta área encontra-se maioritariamente inserida em perímetro urbano em vigor.   Trata-se de uma reconfiguração do perímetro já existente, por forma a integrar as edificações que se foram desenvolvendo nas proximidades e para além do limite definido.
A mancha a pedir exclusão encontra-se classificada maioritariamente como edificada pelo PROT. Encontra-se consolidada e servida pela estrada municipal 524, bem como por outros arruamentos infraestruturantes, e está dotada de rede de abastecimento de água.</t>
  </si>
  <si>
    <t>Área maioritariamente inserida em perímetro urbano em vigor. Resulta da definição frente urbana e da profundidade construtiva das parcelas, apoiada na estrada nacional 110. A sua definição permite a colmatação e consolidação do edificado existente.
Encontra-se maioritariamente classificada como área edificada pelo PROT e está servida por rede de abastecimento de água.</t>
  </si>
  <si>
    <t>Área parcialmente inserida em perímetro urbano em vigor, surgindo como expansão ao perímetro existente, por forma a integrar as edificações existentes na proximidade do mesmo, que se foram desenvolvendo para além do limite definido.
A integração destas edificações resultou na definição da sua frente urbana e da profunidade construtiva das parcelas, face à estrada nacional 110.
Encontra-se classificada miaioritariamente como área edificada pelo PROT e está servida pela rede de abastecimento de água.</t>
  </si>
  <si>
    <t>Área inserida em perímetro urbano em vigor, que surge pela necessidade de integração de preexistências apoiadas em arruamento existente. Encontra-se servida pela rede de abastecimento de água.</t>
  </si>
  <si>
    <t>Esta área encontra-se destinada à instalação de atividades industriais.</t>
  </si>
  <si>
    <t>AEREHS 1,429
AIV 0,029
ALB_FP 0,975
AEREHS+AIV 0,556</t>
  </si>
  <si>
    <t>Esta área encontra-se inserida em perímetro urbano em vigor, localizada em Rio Fundeiro. Este zonamento resulta da transposição das normas do POACB, sendo que houve um reajuste à delimitação do mesmo.
Pretende-se a colmatação desta área, a qual é servida pelo caminho municipal 1064, e por rede de abastecimento de água, bem como por saneamento e por conduta elevatória de águas residuais.</t>
  </si>
  <si>
    <t>Esta área encontra-se maioritariamente inserida em perímetro urbano em vigor. Trata-se de uma reconfiguração do perímetro já existente, por forma a integrar as edificações que se foram desenvolvendo nas proximidades e para além do limite definido, possibilitando-se a colmatação destas áreas.
A mancha a pedir exclusão encontra-se classificada maioritariamente como edificada pelo PROT  e está grandemente consolidada, bem como servida pelo caminho municipal 1078 e 1078-1 e por outros arruamentos infraestruturantes. Possui ainda rede de abastecimento de água.</t>
  </si>
  <si>
    <t>Esta área encontra-se inserida em perímetro urbano em vigor. Surge pela integração de preexistência e pela definição da profundidade construtiva da parcela, face ao arruamento existente e de acordo com o alinhamento das edificações existentes na envolvente. Encontra-se servida pela rede de abastecimento de água.</t>
  </si>
  <si>
    <t>Esta área encontra-se inserida em perímetro urbano em vigor. Pretende-se a atribuição de continuidade entre espaços edificados apoiados na ex. estrada nacional 348.
Encontra-se servida de rede de  abastecimento de água.</t>
  </si>
  <si>
    <t>ALB_FP 3,095
ALB_FP+AEREHS 0,054</t>
  </si>
  <si>
    <t>Esta área encontra-se inserida em perímetro urbano em vigor, localizada na área de abrangência do POACB. Este zonamento resulta da transposição das normas do POACB, sendo que houve um reajuste à delimitação do mesmo.
Encontra-se maioritariamente consolidada e está servida de rede de saneamento e por conduta elevatória de águas residuais.</t>
  </si>
  <si>
    <t>Espaços Urbanos Abrangidos pelo POACBE /  Espaços Urbanizáveis Abrangidos pelo POACBE /  Núcleos de Recreio e Lazer</t>
  </si>
  <si>
    <t>Esta área encontra-se maioritariamente inserida em perímetro urbano em vigor. Trata-se de uma reconfiguração do perímetro já existente, por forma a integrar as edificações que se foram desenvolvendo nas proximidades e para além do limite definido.
A mancha a pedir exclusão encontra-se classificada maioritariamente como edificada pelo PROT e está significativamente consolidada, pretendendo-se assim a colmatação das áreas existentes. Encontra-se servida de arruamentos infraestruturantes, bem como de rede de abastecimento de água.</t>
  </si>
  <si>
    <t>Esta área encontra-se maioritariamente inserida em perímetro urbano em vigor.   Trata-se de uma reconfiguração do perímetro já existente, por forma a integrar as edificações que se foram desenvolvendo nas proximidades e para além do limite definido.
A mancha a pedir exclusão encontra-se classificada maioritariamente como edificada pelo PROT e está significativamente consolidada. É servida pelo caminho municipal 1027 e por outros arruamentos e está dotada de rede de abastecimento de água.</t>
  </si>
  <si>
    <t>Esta área encontra-se parcialmente inserida em perímetro urbano em vigor. Trata-se de uma reconfiguração do perímetro já existente, por forma a integrar as edificações que se foram desenvolvendo nas proximidades e para além do limite definido.
A mancha a pedir exclusão encontra-se classificada maioritariamente como edificada pelo PROT e está significativamente consolidada. É servida pelo caminho municipal 1084 e por outros arruamentos e está dotada de rede de abastecimento de água.</t>
  </si>
  <si>
    <t>Esta área encontra-se maioritariamente inserida em perímetro urbano em vigor.   Trata-se de uma reconfiguração do perímetro já existente, por forma a integrar as edificações que se foram desenvolvendo nas proximidades e para além do limite definido.
A mancha a pedir exclusão encontra-se classificada maioritariamente como edificada pelo PROT. Encontra-se significativamente consolidada e é servida pela estrada municipal 526 e pelo caminho municipal 1027, e está dotada de rede de abastecimento de água.</t>
  </si>
  <si>
    <t>AEIPRA 26,65
AEIPRA+AEREHS 1,95</t>
  </si>
  <si>
    <t>Esta área encontra-se maioritariament inserida em perímetro urbano em vigor.   Trata-se de uma reconfiguração do perímetro já existente, por forma a integrar as edificações que se foram desenvolvendo nas proximidades e para além do limite definido.
A mancha a pedir exclusão encontra-se classificada  maioritariamente como edificada pelo PROT. Encontra-se significativamenete consolidada e está servida pela estrada nacional 110, pela estrada municipal 526-1 e pelo caminho municipal 1079 e ainda por outros arruamentos. Está ainda dotada de rede de abastecimento de água, bem como adutoras de abastecimento de água em alta e em baixa.</t>
  </si>
  <si>
    <t>Esta área corresponde ao limite do perímetro proposto, surgindo pela integração de preexistências e pela definição da frente urbana e da profundidade construtiva das parcelas em função das edificações existentes na envolvente. Encontra-se servida pela rede de água, conduta em baixa.</t>
  </si>
  <si>
    <t>Esta área surge pela integração de edificações existentes na proximidade do perímetro urbano em vigor, bem como pela definição da frente urbana e da profundidade construtiva da parcela, face ao arruamento existente e de acordo com o alinhamento das edificações existentes na envolvente. Encontra-se servida pela rede de abastecimento de água, bem como por adutora de abastecimento de água em baixa.</t>
  </si>
  <si>
    <t>Esta área surge pela definição da frente urbana e da profundidade construtiva das parcelas face ao arruamento existente.  Encontra-se servida pela rede de abastecimento de água - adutora em baixa.</t>
  </si>
  <si>
    <t>Esta área encontra-se maioritariamente inserida em perímetro urbano em vigor. Surge pela integração de preexistências e pela definição da frente urbana e da profundidade construtiva das parcelas face à ex. estrada nacional 348. Encontra-se classificada maioritariamente como área edificada pelo PROT, sendo servida pela rede de abastecimento de água.</t>
  </si>
  <si>
    <t>Esta área encontra-se maioritariamente inserida em perímetro urbano em vigor. Surge pela integração de preexistências e pela definição da frente urbana e da profundidade construtiva das parcelas face à ex. estrada nacional 348 e a outros arruamentos infraestruturantes. Encontra-se classificada maioritariamente como edificada pelo PROT e está servida pela rede de abastecimento de água.</t>
  </si>
  <si>
    <t>Esta área inserida em perímetro urbano em vigor. Surge pela integração de preexistências e pela definição da frente urbana e da profundidade construtiva das parcelas face à estrada municipal 528.  Encontra-se parcialmente classificada como área edificada pelo PROT, sendo servida pela rede de abastecimento de água.</t>
  </si>
  <si>
    <t>Esta área encontra-se inserida em perímetro urbano em vigor. Surge pela definição da profundidade construtiva da parcela face à estrada municipal 528. Encontra-se classificada como área edificada pelo PROT e está servida pela rede de abastecimento de água.</t>
  </si>
  <si>
    <t>Esta área surge pela definição da profundidade construtiva da parcela face ao arruamento existente.
Encontra-se parcialmente classificada como área edificada pelo PROT está servida pela rede de abastecimento de água.</t>
  </si>
  <si>
    <t>Esta área surge pela integração de preexistências e pela definição da frente urbana e da profundidade construtiva da parcela, face ao arruamento existente e de acordo com o alinhamento das edificações existentes na envolvente.
Encontra-se maioritariamente classificada como edificada pelo PROT e está servida pela rede de abastecimento de água.</t>
  </si>
  <si>
    <t>Esta área encontra-se maioritariamente inserida em perímetro urbano em vigor. Surge pela integração de preexistências e pela definição da profundidade construtiva da parcela, face à estrada municipal 528 e de acordo com o alinhamento das edificações existentes na envolvente. Encontra-se classificada maioritariamente como edificada pelo PROT e está servida pela rede de abastecimento de água.</t>
  </si>
  <si>
    <t>Área maioritariamente inserida em perímetro urbano em vigor. Surge da integração de um anexo em função da definição da profundidade construtiva da parcela face ao arruamento existente. Encontra-se parcialmente classificada como área edificada pelo PROT e está servida pela rede de abastecimento de água.</t>
  </si>
  <si>
    <t>Área correspondente ao limite proposto do perímetro, surgindo pela integração de preexistências, possibilitando-se a colmatação desta área. Encontra-se servida por um arruamento infraestruturante. Está maioritariamente classificada como edificada pelo PROT e  servida pela rede de abastecimento de água.</t>
  </si>
  <si>
    <t>Esta área encontra-se inserida em perímetro urbano em vigor. Surge pela definição da profundidade construtiva da parcela, face ao arruamento existente. Encontra-se servida pela rede de abastecimento de água.</t>
  </si>
  <si>
    <t>Área inserida em perímetro urbano em vigor. Surge pela integração parcial de preexistência e de via existente. Está servida pela rede de abastecimento de água.</t>
  </si>
  <si>
    <t>Área inserida em perímetro urbano em vigor. Surge pela integração de preexistências e da definição da profundidade construtiva da parcela face ao arruamento existente. Encontra-se classificada como área edificada pelo PROT e está servida pela rede de abastecimento de água.</t>
  </si>
  <si>
    <t>Esta área encontra-se inserida em perímetro urbano em vigor. Surge pela integração de preexistências e pela definição da profundidade construtiva das parcelas face ao caminho municipal 1066.  Encontra-se classificada maioritariamente como área edificada pelo PROT e está servida pela rede de abastecimento de água.</t>
  </si>
  <si>
    <t>AEREHS 0,86
AIV 0,04
ALB_FP 1,79
AEREHS+AIV 0,13
ALB_FP+AEREHS 1,42
ALB_FP+AIV 0
ALB_FP+AEREHS+AIV 0,07
ALB_margem+ALB_FP 0,07</t>
  </si>
  <si>
    <t>Esta área encontra-se maioritariamene inserida em perímetro urbano em vigor. Este zonamento resulta da transposição das normas do POACB, sendo que houve um reajuste à delimitação do mesmo. Encontra-se classificada maioritariamente como área edificada pelo PROT e está servida de rede de água e de saneamento.</t>
  </si>
  <si>
    <t>Esta área surge da integração de preexistência e da definição da profundidade construtiva da parcela face ao arruamento existente. Encontra-se classificada como área edificada pelo PROT, sendo servida pela rede de água e pela conduta de água elevatória em alta.</t>
  </si>
  <si>
    <t>C / E</t>
  </si>
  <si>
    <t>Esta área encontra-se inserida em perímetro urbano em vigor. Surge pela integração de preexistências e pela definição da frente urbana, face ao caminho municipal 1066-1. Encontra-se classificada maioritariamente como área edificada pelo PROT e está servida pela rede de água.</t>
  </si>
  <si>
    <t>Esta área encontra-se maioritariamente inserida em perímetro urbano em vigor.   Trata-se de uma reconfiguração do perímetro já existente, por forma a integrar as edificações que se desenvolveram nas proximidades e para além do limite definido.
A mancha a pedir exclusão encontra-se classificada maioritariamente como edificada pelo PROT e está servida pelo caminho muncipal 1075 e pela rede de abastecimento de água.</t>
  </si>
  <si>
    <t>AEIPRA 21,76
AEIPRA+AEREHS 0,32
CALM+AEIPRA 0,01
AEIPRA+ZAC 0,288
AEIPRA+ZAC+AEREHS 0,002
AEIPRA+AEREHS 0,2</t>
  </si>
  <si>
    <t>Esta área encontra-se maioritariamente inserida em perímetro urbano em vigor.   Trata-se de uma reconfiguração do perímetro já existente, por forma a integrar as edificações que se desenvolveram nas proximidades e para além do limite definido.
A mancha a pedir exclusão encontra-se classificada maioritariamente como edificada pelo PROT e está significativamente consolidada. É servida pela estrada municipal 526-1 e pela rede de água e pela adutora de água em alta.</t>
  </si>
  <si>
    <t>C/E</t>
  </si>
  <si>
    <t>Esta área surge pela definição da frente urbana e da profundidade construtiva das parcelas em função do alinhamento das edificações existentes, suportadas pelo estrada regional 238. Está classificada como área edificada pelo PROT e é servida de rede de abastecimento de água.</t>
  </si>
  <si>
    <t>Área inserida em perímetro urbano em vigor. Surge pela integração de preexistência e pela definição da profundidade construtiva das parcelas, em função do alinhamento das habitações existentes na envolvente, face ao arruamento existente. Encontra-se classificada como área edificada pelo PROT, estando servida de rede de água.</t>
  </si>
  <si>
    <t>Área inserida em perímetro urbano em vigor. Surge pela integração de preexistências e pela definição da profundidade construtiva das parcelas, em função do alinhamento das habitações existentes na envolvente, face ao arruamento existente. Encontra-se classificada como área edificada pelo PROT, estando servida de rede de água.</t>
  </si>
  <si>
    <t>AEREHS 1,06
AIV 0,03
ALB_FP 0,4
AEREHS+AIV 0,08
ALB_FP+AEREHS 0,04
ALB_FP+AIV 0,02
ALB_FP+AEREHS+AIV 0,18</t>
  </si>
  <si>
    <t>Esta área está inserida maioritariamente em perímetro urbano em vigor. Este zonamento resulta da transposição das normas do POACB, sendo que houve um reajuste à delimitação do mesmo.
Encontra-se classificada maioritariamente como área edificada pelo PROT e está servida de rede de água e de saneamento.</t>
  </si>
  <si>
    <t>Esta área, inserida em perímetro urbano em vigor, resulta da transposição das normas do POACB.
Surge pela definição da frente urbana e da profundidade construtiva, face ao arruamento existente.
Encontra-se classificada maioritariamente como área edificada pelo PROT e é servida de rede de água e de saneamento.</t>
  </si>
  <si>
    <t>Esta área, inserida em perímetro urbano em vigor, corresponde ao limite do perímetro proposto. 
Este zonamento resulta da transposição das normas do POACB, sendo que houve um reajuste à delimitação do mesmo.
Surge pela definição da frente urbana, apoiada peor arruamento infraestruturante existente.
Encontra-se classificada como área edificada pelo PROT e está dotada de rede de água e de saneamento.</t>
  </si>
  <si>
    <t>Esta área surge pela integração de preexistências e pela definição da profundidade construtiva das parcelas face ao arruamento existente. Encontra-se classificada como área edificada pelo PROT e é servida por rede de água e linha adutora de água em alta.</t>
  </si>
  <si>
    <t>Esta área surge pela integração de preexistências e pela definição da profundidade construtiva das parcelas face à estrada ex. estrada nacional 238. Encontra-se classificada como área edificada pelo PROT e é servida por rede de água e linha adutora de água em alta.</t>
  </si>
  <si>
    <t>Esta área surge pela definição da profundidade construtiva das parcelas face à ex. estrada nacional 238. Encontra-se classificada como área edificada pelo PROT e é servida pela rede de água e linha adutora de água em alta.</t>
  </si>
  <si>
    <t>Esta área surge pela integração de preexistências e pela definição da profundidade construtiva das parcelas face à ex. estrada nacional 238. Encontra-se classificada como área edificada pelo PROT e está servida por rede de água e linha adutora de água em alta.</t>
  </si>
  <si>
    <t>Esta área surge pela integração de preexistências e pela definição da profundidade construtiva das parcelas face à ex. estrada nacional 238. Encontra-se classificada como área edificada pelo PROT e é servida por rede de água e linha adutora de água em alta.</t>
  </si>
  <si>
    <t>Esta área surge pela integração de preexistência e pela definição da frente urbana face ao arruamento existente. Encontra-se classificada como área edificada pelo PROT e é servida por rede de água e linha adutora de água em alta.</t>
  </si>
  <si>
    <t>Esta área surge pela integração de preexistências e pela definição da frente urbana e da profundidade construtiva das parcelas face à ex. estrada nacional 238. Encontra-se maioritariamente classificada como área edificada pelo PROT e está servida por rede de água e linha adutora de água em alta.</t>
  </si>
  <si>
    <t>Esta área surge pela integração de preexistências e pela definição da sua profundidade construtiva, em função dos alinhamentos das habitações existentes na envolvente. Encontra-se servida por arruamento e está dotada pela rede de água.</t>
  </si>
  <si>
    <t>Área parcialmente inserida em perímetro urbano em vigor, integrada no PP da Zona Industrial de Lameiras. Resulta da definição da área industrial proposta, incidindo sobre o interior do limite definido. A sua exclusão permite a colmatação e edificação de unidades industriais.
Encontra-se dotada de rede de abastecimento de água e de saneamento.</t>
  </si>
  <si>
    <t>Espaço de Atividades Económicas</t>
  </si>
  <si>
    <t>Área parcialmente inserida em perímetro urbano em vigor, no limite do perímetro urbano definido. Surge pela integração de preexistências e pela definição da profundidade construtiva das parcelas, face ao arruamento existente. Encontra-se servida de rede de água.</t>
  </si>
  <si>
    <t>Área inserida em perímetro urbano em vigor. Surge para integração de preexistências e pela definição da sua profundidade construtiva, apoiada no caminho municipal 1068. Encontra-se servida pela rede de água e pela rede de saneamento - conduta elevatória.</t>
  </si>
  <si>
    <t>Esta área encontra-se inserida em perímetro urbano em vigor. Surge pela definição da frente urbana, face ao caminho municipal 1068. Encontra-se servida por rede de água e por rede de saneamento - conduta elevatória.</t>
  </si>
  <si>
    <t>Esta área encontra-se inserida em perímetro urbano em vigor. Surge pela integração de preexistências e pela definição da sua profundidade construtiva. Encontra-se servida pela rede de água.</t>
  </si>
  <si>
    <t>AIV 0,02
AEREHS 0,004
AEREHS+AIV 0,02</t>
  </si>
  <si>
    <t>Esta área surge pela integração de preexistências e de espaço confinante com arruamento. Encontra-se servida por arruamento e pela rede de água.</t>
  </si>
  <si>
    <t>AIV 0,105
AEREHS 0,008
AEREHS+AIV 0,001</t>
  </si>
  <si>
    <t>Área inserida em perímetro urbano em vigor. Surge para integração de preexistências e pela definição da sua profundidade construtiva, em função do alinhamento das habitações existentes na envolvente. Encontra-se servida pela rede de água.</t>
  </si>
  <si>
    <t xml:space="preserve">AEREHS 0,118
AEREHS+AIV 0,001
ALB_FP 0,008
ALB_FP+AEREHS 0,56
ALB_FP+AEREHS+AIV 0,941
ALB_FP+AIV 0
ALB_margem+ALB_FP 0,115
ALB_margem+ALB_FP+AEREHS 0,015 </t>
  </si>
  <si>
    <t>Área inserida em perímetro urbano em vigor, localizada em Bicharado de Baixo. Este zonamento resulta da transposição das normas do POACB, sendo que houve um reajuste à delimitação do mesmo.
Encontra-se servida pelo estrada nacional 348 e por outros arruamentos
É classificada como área edificada pelo PROT e está servida por sistema de rede de água.</t>
  </si>
  <si>
    <t>AEREHS 0,31
AIV 0,06
ALB_FP  4,29
AEREHS+AIV 0,06
ALB_margem+ALB_FP 0,11</t>
  </si>
  <si>
    <t>Esta área encontra-se maioritariamente inserida em perímetro urbano em vigor. Trata-se de uma reconfiguração do perímetro já existente, por forma a integrar as edificações que se foram desenvolvendo nas proximidades e para além do limite definido. 
O perímetro proposto encontra-se significativamente consolidado e está servido pelo caminho muncipal 1108 e por outros caminhos. Detém ainda rede de saneamento, rede de abastecimento de água e adutora de água.</t>
  </si>
  <si>
    <t>U113</t>
  </si>
  <si>
    <t>Esta área resulta da necessidade de remate urbano no limite do perímetro proposto. Está servida de rede de abastecimento de água.</t>
  </si>
  <si>
    <t>U114</t>
  </si>
  <si>
    <t>ZAC</t>
  </si>
  <si>
    <t>Esta área surge pela integração de preexistências, pretendendo-se o remate urbano no limite do perímetro proposto. Está servida de rede de abastecimento de água.</t>
  </si>
  <si>
    <t>U115</t>
  </si>
  <si>
    <t>Esta área encontra-se inserida em perímetro urbano em vigor. Pretende-se a atribuição de continuidade urbana em espaço integrado entre edificações apoiadas no caminho municipal 1065. Está servida de rede de abastecimento de água.</t>
  </si>
  <si>
    <t>PR1</t>
  </si>
  <si>
    <t>AEREHS 1,08
AIV 0,12
AEREHS+AIV 0,40</t>
  </si>
  <si>
    <t>Pecuária</t>
  </si>
  <si>
    <t>Corresponde a pedido de regularização da atividade pecuária da ZEZEROVO -Produção Agrícola e Avícola do Zêzere S.A., de acordo com o conteúdo da respetiva ata de Conferência Decisória.</t>
  </si>
  <si>
    <t>Espaços de Atividade Industriais / Espaços Agrícolas / Espaços Florestais</t>
  </si>
  <si>
    <t>Espaços de Atividade Industriais / Espaços Agrícolas de Produção / Espaços Florestais de Produção</t>
  </si>
  <si>
    <t>PR2</t>
  </si>
  <si>
    <t>AEREHS 0,32</t>
  </si>
  <si>
    <t>Corresponde a pedido de regularização da atividade pecuária da AGROPEFE - Agro Pecuária Ferreirense, S.A., de acordo com o conteúdo da respetiva ata de Conferência Decisória.</t>
  </si>
  <si>
    <t>Espaços de Atividades Económicas / Espaços Florestais</t>
  </si>
  <si>
    <t>Espaços de Atividades Económicas / Espaços Florestais de Produção</t>
  </si>
  <si>
    <t>PR3</t>
  </si>
  <si>
    <t>AEREHS 1,63
AIV 0,03
AEREHS+AIV 0,10</t>
  </si>
  <si>
    <t>Corresponde a pedido de regularização da atividade pecuária da AGROPEFE - Agro Pecuária Ferreirense, S.A, de acordo com o conteúdo da respetiva ata de Conferência Decisória.</t>
  </si>
  <si>
    <t>PR4</t>
  </si>
  <si>
    <t>AEREHS 0,41</t>
  </si>
  <si>
    <t>Corresponde a pedido de regularização da atividade pecuária da Agrozel - Agro Pecuária do Zêzere, de acordo com o conteúdo da respetiva ata de Conferência Decisória.</t>
  </si>
  <si>
    <t>PR5</t>
  </si>
  <si>
    <t>Tratamento de resíduos</t>
  </si>
  <si>
    <t>Corresponde a pedido de regularização do Ecocentro de Valadas, de acordo com o conteúdo da respetiva ata de Conferência Decisória.</t>
  </si>
  <si>
    <t>Código
(2018)</t>
  </si>
  <si>
    <t/>
  </si>
  <si>
    <t>Área
(2018)</t>
  </si>
  <si>
    <t>Área
(2021)</t>
  </si>
  <si>
    <t>U2-A: Favorável condicionado</t>
  </si>
  <si>
    <t>Condicionado ao parecer da APA (OT)</t>
  </si>
  <si>
    <t>U2-A</t>
  </si>
  <si>
    <t>U2-B</t>
  </si>
  <si>
    <t>U6-A</t>
  </si>
  <si>
    <t>U6-B</t>
  </si>
  <si>
    <t>U6-C</t>
  </si>
  <si>
    <t>U6-A:  Favorável condicionado</t>
  </si>
  <si>
    <t>U6-B:  Favorável condicionado</t>
  </si>
  <si>
    <t>U6-C:  Favorável condicionado</t>
  </si>
  <si>
    <t>U14-A</t>
  </si>
  <si>
    <t>U14-B</t>
  </si>
  <si>
    <t>U14-C</t>
  </si>
  <si>
    <t>U14-D</t>
  </si>
  <si>
    <t>U14-E</t>
  </si>
  <si>
    <t>U14-A: Favorável condicionado</t>
  </si>
  <si>
    <t>U14-B: Favorável condicionado</t>
  </si>
  <si>
    <t>U14-C: Favorável condicionado</t>
  </si>
  <si>
    <t>U14-D: Favorável condicionado</t>
  </si>
  <si>
    <t>U14-E: Favorável condicionado</t>
  </si>
  <si>
    <t>Condicionado ao parecer da APA (Rede Natura 2000)</t>
  </si>
  <si>
    <t>U17-A</t>
  </si>
  <si>
    <t>U17-B</t>
  </si>
  <si>
    <t>U17-A: Favorável condicionado</t>
  </si>
  <si>
    <t>U17-B: Favorável condicionado</t>
  </si>
  <si>
    <t>U20-A</t>
  </si>
  <si>
    <t>U20-B</t>
  </si>
  <si>
    <t>U20-C</t>
  </si>
  <si>
    <t>U20-D</t>
  </si>
  <si>
    <t>U20-A: Favorável</t>
  </si>
  <si>
    <t>U20-B: Favorável</t>
  </si>
  <si>
    <t>U20-C: Favorável</t>
  </si>
  <si>
    <t>U20-D: Favorável</t>
  </si>
  <si>
    <t>U21-A</t>
  </si>
  <si>
    <t>U21-B</t>
  </si>
  <si>
    <t>U21-A: Favorável</t>
  </si>
  <si>
    <t>U21-B: Favorável</t>
  </si>
  <si>
    <t>U34-A</t>
  </si>
  <si>
    <t>U34-B</t>
  </si>
  <si>
    <t>U34-A: Favorável condicionado</t>
  </si>
  <si>
    <t>U34-B: Favorável condicionado</t>
  </si>
  <si>
    <t>U35-A</t>
  </si>
  <si>
    <t>U35-B</t>
  </si>
  <si>
    <t>U35-A: Favorável condicionado</t>
  </si>
  <si>
    <t>U35-B: Favorável condicionado</t>
  </si>
  <si>
    <t>U37-A</t>
  </si>
  <si>
    <t>U37-B</t>
  </si>
  <si>
    <t>U37-A: Desfavorável</t>
  </si>
  <si>
    <t>U37-B: Desfavorável</t>
  </si>
  <si>
    <t>Abrange CALM</t>
  </si>
  <si>
    <t>U57-A</t>
  </si>
  <si>
    <t>U57-B</t>
  </si>
  <si>
    <t>U57-A: Favorável</t>
  </si>
  <si>
    <t>U57-B: Favorável</t>
  </si>
  <si>
    <t>U72-A</t>
  </si>
  <si>
    <t>U72-B</t>
  </si>
  <si>
    <t>U72-A: Favorável condicionado</t>
  </si>
  <si>
    <t>U72-B: Favorável condicionado</t>
  </si>
  <si>
    <t>O perímetro deveria recuar</t>
  </si>
  <si>
    <t>U78-A</t>
  </si>
  <si>
    <t>U78-B</t>
  </si>
  <si>
    <t>U78-A: Favorável condicionado</t>
  </si>
  <si>
    <t>U78-B: Favorável condicionado</t>
  </si>
  <si>
    <t>U87-A</t>
  </si>
  <si>
    <t>U87-B</t>
  </si>
  <si>
    <t>U87-D</t>
  </si>
  <si>
    <t>U87-C</t>
  </si>
  <si>
    <t>U87-A: Favorável condicionado</t>
  </si>
  <si>
    <t>U87-B: Favorável condicionado</t>
  </si>
  <si>
    <t>U87-C: Favorável condicionado</t>
  </si>
  <si>
    <t>U87-D: Favorável condicionado</t>
  </si>
  <si>
    <t>U108-A</t>
  </si>
  <si>
    <t>U108-B</t>
  </si>
  <si>
    <t>U108-A: Favorável condicionado</t>
  </si>
  <si>
    <t>U108-B: Favorável condicionado</t>
  </si>
  <si>
    <t>U111-A</t>
  </si>
  <si>
    <t>U111-B</t>
  </si>
  <si>
    <t>U111-C</t>
  </si>
  <si>
    <t>U111-D</t>
  </si>
  <si>
    <t>U111-E</t>
  </si>
  <si>
    <t>U111-A: Favorável condicionado</t>
  </si>
  <si>
    <t>U111-B: Desfavorável</t>
  </si>
  <si>
    <t>A mancha não se encontra edificada</t>
  </si>
  <si>
    <t>U111-C: Desfavorável</t>
  </si>
  <si>
    <t>U111-D: Desfavorável</t>
  </si>
  <si>
    <t>U111-E: Desfavorável</t>
  </si>
  <si>
    <t>U112-A</t>
  </si>
  <si>
    <t>U112-B</t>
  </si>
  <si>
    <t>U112-C</t>
  </si>
  <si>
    <t>U112-A: Favorável condicionado</t>
  </si>
  <si>
    <t>U112-B: Favorável condicionado</t>
  </si>
  <si>
    <t>U112-C: Favorável condicionado</t>
  </si>
  <si>
    <t>Abrange ZAC</t>
  </si>
  <si>
    <t>U97-A</t>
  </si>
  <si>
    <t>U97-B</t>
  </si>
  <si>
    <t>U98-A</t>
  </si>
  <si>
    <t>U98-B</t>
  </si>
  <si>
    <t>U97-A: Favorável</t>
  </si>
  <si>
    <t>U97-B: Favorável</t>
  </si>
  <si>
    <t>U98-A: Favorável</t>
  </si>
  <si>
    <t>U98-B: Favorável</t>
  </si>
  <si>
    <t>&gt; A mancha deverá ser reformulada, restringindo-se ao edificado (AIV) e às áreas abrangidas pela REN.
&gt; Deverá assumir-se regulamentarmente a condição de prévia realização de estudo geológico e geotécnico que assegure a salvaguarda da segurança de pessoas e bens.
&gt; O parecer a emitir por esta CCDR fica condicionado à apresentação dos elementos relativos à conferência decisória do respetivo RERAE, permitindo aferir convenientemente as condições decorrentes deste.</t>
  </si>
  <si>
    <t>&gt; A mancha deverá ser reformulada, restringindo-se às áreas abrangidas pela REN.
&gt; O parecer a emitir por esta CCDR fica condicionado à apresentação dos elementos relativos à conferência decisória do respetivo RERAE, permitindo aferir convenientemente as condições decorrentes deste.</t>
  </si>
  <si>
    <t>Não é possível emitir parecer</t>
  </si>
  <si>
    <t>Não foi apresentada proposta de exclusão</t>
  </si>
  <si>
    <t>Deverá ser mencionada a opção da autarquia</t>
  </si>
  <si>
    <t>Parecer 2018</t>
  </si>
  <si>
    <t>Observações 2018</t>
  </si>
  <si>
    <t>Parecer 2021</t>
  </si>
  <si>
    <t>U2-B: Desfavorável</t>
  </si>
  <si>
    <t>Abrange AIV em área não edificada</t>
  </si>
  <si>
    <t>&gt; Condicionado ao parecer da APA (OT)</t>
  </si>
  <si>
    <t xml:space="preserve">&gt; A mancha deverá ser reformulada, restringindo-se ao edificado (AIV).
&gt; Condicionado ao parecer da APA (OT)
</t>
  </si>
  <si>
    <t>&gt; A mancha deverá ser reformulada, restringindo-se ao edificado (AIV).
&gt; Condicionado ao parecer da APA (OT)</t>
  </si>
  <si>
    <t>&gt; Condicionado ao parecer da APA (OT).</t>
  </si>
  <si>
    <t>Deverá acautelar as infraestrutura de saneamento ao maciço cársico (APA)</t>
  </si>
  <si>
    <t>Deverá acautelar as infraestrutura de saneamento à Rede Natura (APA) e maciço calcário (APA)</t>
  </si>
  <si>
    <t>&gt;  A mancha deverá ser reformulada, mantendo em REN a área sobreposta a CALM.
&gt; Deverá acautelar as infraestrutura de saneamento à Rede Natura (APA) e maciço calcário (APA).</t>
  </si>
  <si>
    <t>Deverá acautelar as infraestrutura de saneamento à Rede Natura (APA)</t>
  </si>
  <si>
    <t>&gt; A mancha deverá ser reformulada, obviando à exclusão de CALM.
&gt; Deverá acautelar as infraestrutura de saneamento à Rede Natura (APA)</t>
  </si>
  <si>
    <t>Condicionado ao parecer da APA (OT).</t>
  </si>
  <si>
    <t>&gt; A mancha deverá ser reformulada, obviando à exclusão de ZAC e CALM.
&gt; Deverá acautelar as infraestrutura de saneamento à Rede Natura (APA)</t>
  </si>
  <si>
    <t>Área maioritariamente contida em perímetro urbano em vigor, o qual foi alterado para integração das edificações existentes e distanciadas entre si menos de 50 m. Trata-se de uma reconfiguração do perímetro já existente, o qual sofreu uma redução significativa. O aglomerado rural proposto encontra-se consolidado, permitindo-se a sua colmatação e um crescimento muito restrito, e está servido pela rede de abastecimento de água.</t>
  </si>
  <si>
    <t>Áreas de Povoamento Disperso *</t>
  </si>
  <si>
    <t>Área maioritariamente contida em perímetro urbano em vigor, o qual já se encontrava em REN. Esta mancha a pedir exclusão resulta de um ajuste ao perimetro urbano existente, por forma a integrar as habitações atualmente existentes que se desenvolveram para além do limite do perímetro anteriormente definido. Encontra-se definida ao longo da EM 524, estando servida da rede de água.</t>
  </si>
  <si>
    <t>Esta área surge para definição de um aglomerado rural constituído por mais de 10 edificações existentes, distanciadas entre si menos de 50 metros, cumprindo os critérios do PROT OVT para a sua constituição e definição. O perímetro proposto apresenta-se consolidado, infraestruturado e servido de rede de água.</t>
  </si>
  <si>
    <t xml:space="preserve">Área maioritariaamente inserida em perímetro urbano em vigor. Trata-se de uma reconfiguração do perímetro existente, por forma a integrar as edificações que se foram desenvolvendo para além do limite definido, resultando num aumento do perímetro em função da  definição da frente urbana e da profundidade construtiva das parcelas.
O perímetro proposto encontra-se consolidado, permitindo-se a sua colmatação e um crescimento restrito. Encontra-se maioritariamente classificado como edificada pelo PROT e está apoiado na estrada nacional 110, no caminho municipal 1080 e noutros arruamentos. Está dotado de rede de água.
</t>
  </si>
  <si>
    <t>U2-A: Área Urbana de Interesse Cultural 
U2-B: Área Urbana de Interesse Cultural*</t>
  </si>
  <si>
    <t>Área maioritariamente inserida em perímetro urbano em vigor, localizada em Casal do Outão e servida pela estrada regional 238. Este zonamento resulta da transposição das normas do POACB.
A mancha a pedir exclusão encontra-se significativamente consolidada , permitindo-se a sua colmatação e um crescimento restrito. Está dotada de rede de água.</t>
  </si>
  <si>
    <t>Espaços Urbanizáveis Abrangidos pelo POACBE *</t>
  </si>
  <si>
    <t>U6-A:  Espaços Urbanizáveis Abrangidos pelo POACBE *
U6-B: Espaços Urbanizáveis Abrangidos pelo POACBE *
U6-C: Espaços Urbanos Abrangidos pelo POACBE / Espaços Urbanizáveis Abrangidos pelo POACBE</t>
  </si>
  <si>
    <t>Área inserida em perímetro urbano em vigor, localizada em Vale do Serrão.  Este zonamento resulta da transposição das normas do POACB, sendo que houve um reajuste à delimitação do mesmo.
A mancha identificada surge da definição da frente urbana e da profundidade construtiva das parcelas face à estrada regional 238. Encontra-se servida de rede de água.</t>
  </si>
  <si>
    <t>Espaços Urbanos Abrangidos pelo POACBE *</t>
  </si>
  <si>
    <t>Área inserida em perímetro urbano em vigor, localizada em Vale do Serrão. Este zonamento resulta da transposição das normas do POACB.
A mancha identificada incide sobre uma edificação, localizada na frente urbana da estrada municipal, e encontra-se servida de rede de água.</t>
  </si>
  <si>
    <t>U14-A:  Espaços Urbanizáveis Abrangidos pelo POACBE 
U14-B: Espaços Urbanizáveis Abrangidos pelo POACBE 
U14-C: Espaços Urbanizáveis Abrangidos pelo POACBE 
U14-D: Espaços Urbanizáveis Abrangidos pelo POACBE *
U14-E: Espaços Urbanizáveis Abrangidos pelo POACBE *</t>
  </si>
  <si>
    <t>U17-A: Áreas de Povoamento Disperso *
U17-B: Áreas de Povoamento Disperso *</t>
  </si>
  <si>
    <t>U20-A: Áreas de Povoamento Disperso
U20-B: Áreas de Povoamento Disperso
U20-C: Áreas de Povoamento Disperso *
U20-D: Espaços Urbanos *</t>
  </si>
  <si>
    <t>U21-A: Áreas de Povoamento Disperso *
U21-B: Áreas de Povoamento Disperso *</t>
  </si>
  <si>
    <t>Espaços Urbanos *</t>
  </si>
  <si>
    <t>U34-A: Áreas de Povoamento Disperso *
U34-B: Áreas de Povoamento Disperso *</t>
  </si>
  <si>
    <t>U35-A: Áreas de Povoamento Disperso *
U35-B:  *</t>
  </si>
  <si>
    <t xml:space="preserve">Áreas de Povoamento Disperso *
</t>
  </si>
  <si>
    <t>U37-A: Áreas de Povoamento Disperso *
U37-B: Áreas de Povoamento Disperso</t>
  </si>
  <si>
    <t xml:space="preserve">Áreas de Povoamento Disperso
</t>
  </si>
  <si>
    <t>U57-A: Áreas de Povoamento Disperso
U57-B: Áreas de Povoamento Disperso *</t>
  </si>
  <si>
    <t xml:space="preserve">U72-A: Espaços Urbanos Abrangidos pelo POACBE *
U72-B: Espaços Urbanos Abrangidos pelo POACBE </t>
  </si>
  <si>
    <t>U78-A: Áreas de Povoamento Disperso *
U78-B: Áreas de Povoamento Disperso *</t>
  </si>
  <si>
    <t>U87-A: Espaços Urbanos Abrangidos pelo POACBE
U87-B: Espaços Urbanos Abrangidos pelo POACBE 
U87-C: Espaços Urbanos Abrangidos pelo POACBE *
U87-D: Espaços Urbanos Abrangidos pelo POACBE</t>
  </si>
  <si>
    <t>U97-A: *
U97-B: *</t>
  </si>
  <si>
    <t>U98-A: *
U98-B: *</t>
  </si>
  <si>
    <t xml:space="preserve"> Área Industrial Proposta *</t>
  </si>
  <si>
    <t>U108-A: *
U108-B: *</t>
  </si>
  <si>
    <t>U111-A: Espaços Urbanos Abrangidos pelo POACBE *
U111-B: Espaços Urbanos Abrangidos pelo POACBE 
U111-C: Espaços Urbanos Abrangidos pelo POACBE 
U111-D: Espaços Urbanos Abrangidos pelo POACBE
U111-E: Espaços Urbanos Abrangidos pelo POACBE</t>
  </si>
  <si>
    <t>U112-A: Espaços Urbanos Abrangidos pelo POACBE 
U112-B: Espaços Urbanos Abrangidos pelo POACBE * /  Núcleos de Recreio e Lazer
U112-C: Espaços Urbanos Abrangidos pelo POACBE</t>
  </si>
  <si>
    <t>Parecer 2020</t>
  </si>
  <si>
    <t>Contabilização</t>
  </si>
  <si>
    <t>%</t>
  </si>
  <si>
    <t>Total</t>
  </si>
  <si>
    <t>-</t>
  </si>
  <si>
    <t>Contabilização Geral</t>
  </si>
  <si>
    <t>Contabilização apresentado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</si>
</sst>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0"/>
      <color theme="1"/>
      <name val="Arial Narrow"/>
      <family val="2"/>
    </font>
    <font>
      <sz val="10"/>
      <name val="Arial"/>
      <charset val="1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sz val="10"/>
      <color theme="1" tint="0.249977111117893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33758D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241">
    <xf numFmtId="0" fontId="0" fillId="0" borderId="0" xfId="0"/>
    <xf numFmtId="0" fontId="2" fillId="2" borderId="4" xfId="1" applyFont="1" applyFill="1" applyBorder="1" applyAlignment="1" applyProtection="1">
      <alignment horizontal="center"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2" borderId="38" xfId="1" applyFont="1" applyFill="1" applyBorder="1" applyAlignment="1" applyProtection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2" fontId="0" fillId="3" borderId="2" xfId="0" applyNumberForma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3" borderId="7" xfId="0" applyNumberFormat="1" applyFill="1" applyBorder="1" applyAlignment="1">
      <alignment horizontal="center" vertical="center" wrapText="1"/>
    </xf>
    <xf numFmtId="2" fontId="0" fillId="4" borderId="2" xfId="0" applyNumberFormat="1" applyFill="1" applyBorder="1" applyAlignment="1">
      <alignment horizontal="center" vertical="center" wrapText="1"/>
    </xf>
    <xf numFmtId="2" fontId="0" fillId="4" borderId="7" xfId="0" applyNumberFormat="1" applyFill="1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 wrapText="1"/>
    </xf>
    <xf numFmtId="2" fontId="0" fillId="0" borderId="27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center" vertical="center" wrapText="1"/>
    </xf>
    <xf numFmtId="2" fontId="0" fillId="0" borderId="7" xfId="0" applyNumberForma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2" fontId="0" fillId="0" borderId="12" xfId="0" applyNumberFormat="1" applyFill="1" applyBorder="1" applyAlignment="1">
      <alignment horizontal="center" vertical="center" wrapText="1"/>
    </xf>
    <xf numFmtId="2" fontId="0" fillId="0" borderId="28" xfId="0" applyNumberForma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center" vertical="center" wrapText="1"/>
    </xf>
    <xf numFmtId="2" fontId="0" fillId="0" borderId="17" xfId="0" applyNumberFormat="1" applyFont="1" applyBorder="1" applyAlignment="1">
      <alignment horizontal="center" vertical="center" wrapText="1"/>
    </xf>
    <xf numFmtId="2" fontId="0" fillId="0" borderId="21" xfId="0" applyNumberFormat="1" applyFont="1" applyBorder="1" applyAlignment="1">
      <alignment horizontal="center" vertical="center" wrapText="1"/>
    </xf>
    <xf numFmtId="2" fontId="0" fillId="0" borderId="20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16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2" fontId="0" fillId="0" borderId="3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0" fillId="0" borderId="16" xfId="0" applyNumberFormat="1" applyBorder="1" applyAlignment="1">
      <alignment vertical="center" wrapText="1"/>
    </xf>
    <xf numFmtId="164" fontId="0" fillId="0" borderId="17" xfId="0" applyNumberFormat="1" applyBorder="1" applyAlignment="1">
      <alignment vertical="center" wrapText="1"/>
    </xf>
    <xf numFmtId="164" fontId="0" fillId="0" borderId="16" xfId="0" applyNumberFormat="1" applyBorder="1" applyAlignment="1">
      <alignment horizontal="left" vertical="center" wrapText="1"/>
    </xf>
    <xf numFmtId="164" fontId="0" fillId="0" borderId="17" xfId="0" applyNumberFormat="1" applyBorder="1" applyAlignment="1">
      <alignment horizontal="left" vertical="center" wrapText="1"/>
    </xf>
    <xf numFmtId="164" fontId="0" fillId="4" borderId="16" xfId="0" applyNumberFormat="1" applyFill="1" applyBorder="1" applyAlignment="1">
      <alignment horizontal="center" vertical="center" wrapText="1"/>
    </xf>
    <xf numFmtId="164" fontId="0" fillId="4" borderId="17" xfId="0" applyNumberFormat="1" applyFill="1" applyBorder="1" applyAlignment="1">
      <alignment horizontal="center" vertical="center" wrapText="1"/>
    </xf>
    <xf numFmtId="164" fontId="0" fillId="4" borderId="14" xfId="0" applyNumberFormat="1" applyFill="1" applyBorder="1" applyAlignment="1">
      <alignment horizontal="center" vertical="center" wrapText="1"/>
    </xf>
    <xf numFmtId="164" fontId="0" fillId="4" borderId="15" xfId="0" applyNumberFormat="1" applyFill="1" applyBorder="1" applyAlignment="1">
      <alignment horizontal="center" vertical="center" wrapText="1"/>
    </xf>
    <xf numFmtId="2" fontId="0" fillId="4" borderId="16" xfId="0" applyNumberFormat="1" applyFill="1" applyBorder="1" applyAlignment="1">
      <alignment horizontal="center" vertical="center" wrapText="1"/>
    </xf>
    <xf numFmtId="2" fontId="0" fillId="4" borderId="17" xfId="0" applyNumberFormat="1" applyFill="1" applyBorder="1" applyAlignment="1">
      <alignment horizontal="center" vertical="center" wrapText="1"/>
    </xf>
    <xf numFmtId="2" fontId="0" fillId="4" borderId="21" xfId="0" applyNumberFormat="1" applyFill="1" applyBorder="1" applyAlignment="1">
      <alignment horizontal="center" vertical="center" wrapText="1"/>
    </xf>
    <xf numFmtId="2" fontId="0" fillId="4" borderId="20" xfId="0" applyNumberFormat="1" applyFill="1" applyBorder="1" applyAlignment="1">
      <alignment horizontal="center" vertical="center" wrapText="1"/>
    </xf>
    <xf numFmtId="164" fontId="0" fillId="4" borderId="18" xfId="0" applyNumberFormat="1" applyFill="1" applyBorder="1" applyAlignment="1">
      <alignment horizontal="center" vertical="center" wrapText="1"/>
    </xf>
    <xf numFmtId="164" fontId="0" fillId="4" borderId="19" xfId="0" applyNumberFormat="1" applyFill="1" applyBorder="1" applyAlignment="1">
      <alignment horizontal="center" vertical="center" wrapText="1"/>
    </xf>
    <xf numFmtId="164" fontId="0" fillId="4" borderId="16" xfId="0" applyNumberFormat="1" applyFill="1" applyBorder="1" applyAlignment="1">
      <alignment horizontal="left" vertical="center" wrapText="1"/>
    </xf>
    <xf numFmtId="164" fontId="0" fillId="4" borderId="17" xfId="0" applyNumberFormat="1" applyFill="1" applyBorder="1" applyAlignment="1">
      <alignment horizontal="left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64" fontId="0" fillId="0" borderId="14" xfId="0" applyNumberFormat="1" applyFill="1" applyBorder="1" applyAlignment="1">
      <alignment horizontal="center" vertical="center" wrapText="1"/>
    </xf>
    <xf numFmtId="164" fontId="0" fillId="0" borderId="30" xfId="0" applyNumberForma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" fillId="2" borderId="35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0" fontId="3" fillId="2" borderId="35" xfId="1" applyFont="1" applyFill="1" applyBorder="1" applyAlignment="1" applyProtection="1">
      <alignment horizontal="center" vertical="center" wrapText="1"/>
    </xf>
    <xf numFmtId="0" fontId="3" fillId="2" borderId="4" xfId="1" applyFont="1" applyFill="1" applyBorder="1" applyAlignment="1" applyProtection="1">
      <alignment horizontal="center" vertical="center" wrapText="1"/>
    </xf>
    <xf numFmtId="0" fontId="2" fillId="2" borderId="35" xfId="1" applyFont="1" applyFill="1" applyBorder="1" applyAlignment="1" applyProtection="1">
      <alignment horizontal="center" vertical="center"/>
    </xf>
    <xf numFmtId="0" fontId="2" fillId="2" borderId="36" xfId="1" applyFont="1" applyFill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164" fontId="0" fillId="0" borderId="18" xfId="0" applyNumberFormat="1" applyFill="1" applyBorder="1" applyAlignment="1">
      <alignment horizontal="center" vertical="center" wrapText="1"/>
    </xf>
    <xf numFmtId="164" fontId="0" fillId="0" borderId="29" xfId="0" applyNumberFormat="1" applyFill="1" applyBorder="1" applyAlignment="1">
      <alignment horizontal="center" vertical="center" wrapText="1"/>
    </xf>
    <xf numFmtId="164" fontId="0" fillId="0" borderId="16" xfId="0" applyNumberForma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 wrapText="1"/>
    </xf>
    <xf numFmtId="164" fontId="0" fillId="0" borderId="16" xfId="0" applyNumberFormat="1" applyFill="1" applyBorder="1" applyAlignment="1">
      <alignment horizontal="left" vertical="center" wrapText="1"/>
    </xf>
    <xf numFmtId="164" fontId="0" fillId="0" borderId="3" xfId="0" applyNumberFormat="1" applyFill="1" applyBorder="1" applyAlignment="1">
      <alignment horizontal="left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 wrapText="1"/>
    </xf>
    <xf numFmtId="2" fontId="0" fillId="0" borderId="16" xfId="0" applyNumberForma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 wrapText="1"/>
    </xf>
    <xf numFmtId="2" fontId="0" fillId="0" borderId="2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2" fillId="2" borderId="34" xfId="1" applyFont="1" applyFill="1" applyBorder="1" applyAlignment="1" applyProtection="1">
      <alignment horizontal="center" vertical="center" wrapText="1"/>
    </xf>
    <xf numFmtId="0" fontId="2" fillId="2" borderId="37" xfId="1" applyFont="1" applyFill="1" applyBorder="1" applyAlignment="1" applyProtection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9" fontId="0" fillId="0" borderId="0" xfId="2" applyFont="1"/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0" fontId="8" fillId="0" borderId="2" xfId="0" applyFont="1" applyBorder="1"/>
    <xf numFmtId="0" fontId="8" fillId="0" borderId="2" xfId="0" applyFont="1" applyBorder="1" applyAlignment="1">
      <alignment horizontal="center" vertical="center"/>
    </xf>
    <xf numFmtId="9" fontId="8" fillId="0" borderId="2" xfId="2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0" fillId="0" borderId="10" xfId="2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8" fillId="0" borderId="10" xfId="2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2" xfId="0" applyFont="1" applyBorder="1"/>
    <xf numFmtId="0" fontId="9" fillId="0" borderId="2" xfId="0" applyFont="1" applyBorder="1" applyAlignment="1">
      <alignment horizontal="center" vertical="center"/>
    </xf>
    <xf numFmtId="9" fontId="9" fillId="0" borderId="10" xfId="2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Percentagem" xfId="2" builtinId="5"/>
  </cellStyles>
  <dxfs count="0"/>
  <tableStyles count="0" defaultTableStyle="TableStyleMedium2" defaultPivotStyle="PivotStyleLight16"/>
  <colors>
    <mruColors>
      <color rgb="FF3375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3"/>
  <sheetViews>
    <sheetView topLeftCell="A151" zoomScale="55" zoomScaleNormal="55" workbookViewId="0">
      <pane xSplit="1" topLeftCell="G1" activePane="topRight" state="frozen"/>
      <selection pane="topRight" activeCell="I11" sqref="I11"/>
    </sheetView>
  </sheetViews>
  <sheetFormatPr defaultRowHeight="12.75" x14ac:dyDescent="0.2"/>
  <cols>
    <col min="1" max="1" width="9.33203125" style="7" customWidth="1"/>
    <col min="2" max="2" width="10.1640625" style="7" customWidth="1"/>
    <col min="3" max="3" width="9.33203125" style="7" customWidth="1"/>
    <col min="4" max="5" width="14" style="9" bestFit="1" customWidth="1"/>
    <col min="6" max="6" width="33.6640625" style="9" bestFit="1" customWidth="1"/>
    <col min="7" max="7" width="26.1640625" style="2" bestFit="1" customWidth="1"/>
    <col min="8" max="8" width="66.5" style="18" customWidth="1"/>
    <col min="9" max="11" width="36.1640625" style="9" customWidth="1"/>
    <col min="12" max="14" width="53.1640625" style="9" customWidth="1"/>
    <col min="15" max="15" width="53.1640625" style="18" customWidth="1"/>
    <col min="16" max="16" width="17.83203125" style="2" customWidth="1"/>
    <col min="17" max="16384" width="9.33203125" style="2"/>
  </cols>
  <sheetData>
    <row r="1" spans="1:18" ht="13.5" thickBot="1" x14ac:dyDescent="0.25">
      <c r="A1" s="7" t="s">
        <v>184</v>
      </c>
    </row>
    <row r="2" spans="1:18" s="9" customFormat="1" ht="16.5" customHeight="1" x14ac:dyDescent="0.2">
      <c r="A2" s="21"/>
      <c r="B2" s="21"/>
      <c r="C2" s="21"/>
      <c r="D2" s="21"/>
      <c r="E2" s="21"/>
      <c r="F2" s="213" t="s">
        <v>175</v>
      </c>
      <c r="G2" s="171" t="s">
        <v>176</v>
      </c>
      <c r="H2" s="171" t="s">
        <v>1</v>
      </c>
      <c r="I2" s="173" t="s">
        <v>177</v>
      </c>
      <c r="J2" s="175" t="s">
        <v>0</v>
      </c>
      <c r="K2" s="176"/>
      <c r="L2" s="211" t="s">
        <v>430</v>
      </c>
      <c r="M2" s="211" t="s">
        <v>431</v>
      </c>
      <c r="N2" s="211" t="s">
        <v>432</v>
      </c>
      <c r="O2" s="209" t="s">
        <v>2</v>
      </c>
    </row>
    <row r="3" spans="1:18" s="9" customFormat="1" ht="33" x14ac:dyDescent="0.2">
      <c r="A3" s="169" t="s">
        <v>320</v>
      </c>
      <c r="B3" s="170"/>
      <c r="C3" s="43"/>
      <c r="D3" s="44" t="s">
        <v>322</v>
      </c>
      <c r="E3" s="45" t="s">
        <v>323</v>
      </c>
      <c r="F3" s="214"/>
      <c r="G3" s="172"/>
      <c r="H3" s="172"/>
      <c r="I3" s="174"/>
      <c r="J3" s="1" t="s">
        <v>178</v>
      </c>
      <c r="K3" s="22" t="s">
        <v>179</v>
      </c>
      <c r="L3" s="212"/>
      <c r="M3" s="212"/>
      <c r="N3" s="212"/>
      <c r="O3" s="210"/>
      <c r="P3" s="66"/>
      <c r="Q3" s="66"/>
      <c r="R3" s="66"/>
    </row>
    <row r="4" spans="1:18" ht="63.75" x14ac:dyDescent="0.2">
      <c r="A4" s="10" t="s">
        <v>3</v>
      </c>
      <c r="B4" s="10" t="s">
        <v>321</v>
      </c>
      <c r="C4" s="10" t="s">
        <v>321</v>
      </c>
      <c r="D4" s="25">
        <v>0.40585850393400003</v>
      </c>
      <c r="E4" s="37" t="s">
        <v>321</v>
      </c>
      <c r="F4" s="48" t="s">
        <v>321</v>
      </c>
      <c r="G4" s="11" t="s">
        <v>321</v>
      </c>
      <c r="H4" s="29" t="s">
        <v>321</v>
      </c>
      <c r="I4" s="52" t="s">
        <v>321</v>
      </c>
      <c r="J4" s="52" t="s">
        <v>321</v>
      </c>
      <c r="K4" s="53" t="s">
        <v>321</v>
      </c>
      <c r="L4" s="88" t="s">
        <v>5</v>
      </c>
      <c r="M4" s="88" t="s">
        <v>6</v>
      </c>
      <c r="N4" s="60" t="s">
        <v>428</v>
      </c>
      <c r="O4" s="30" t="s">
        <v>429</v>
      </c>
      <c r="P4"/>
      <c r="Q4"/>
      <c r="R4"/>
    </row>
    <row r="5" spans="1:18" ht="126.75" customHeight="1" x14ac:dyDescent="0.2">
      <c r="A5" s="4" t="s">
        <v>7</v>
      </c>
      <c r="B5" s="4"/>
      <c r="C5" s="4" t="s">
        <v>180</v>
      </c>
      <c r="D5" s="35">
        <v>1.15954518467</v>
      </c>
      <c r="E5" s="36">
        <v>0.8</v>
      </c>
      <c r="F5" s="49" t="s">
        <v>181</v>
      </c>
      <c r="G5" s="3" t="s">
        <v>182</v>
      </c>
      <c r="H5" s="19" t="s">
        <v>446</v>
      </c>
      <c r="I5" s="54" t="s">
        <v>447</v>
      </c>
      <c r="J5" s="177" t="s">
        <v>4</v>
      </c>
      <c r="K5" s="178"/>
      <c r="L5" s="89" t="s">
        <v>5</v>
      </c>
      <c r="M5" s="89" t="s">
        <v>8</v>
      </c>
      <c r="N5" s="61" t="s">
        <v>15</v>
      </c>
      <c r="O5" s="20" t="s">
        <v>440</v>
      </c>
      <c r="P5"/>
      <c r="Q5"/>
      <c r="R5"/>
    </row>
    <row r="6" spans="1:18" ht="76.5" x14ac:dyDescent="0.2">
      <c r="A6" s="4" t="s">
        <v>9</v>
      </c>
      <c r="B6" s="4" t="s">
        <v>321</v>
      </c>
      <c r="C6" s="4" t="s">
        <v>180</v>
      </c>
      <c r="D6" s="35">
        <v>4.0999999999999996</v>
      </c>
      <c r="E6" s="36">
        <v>2.3199999999999998</v>
      </c>
      <c r="F6" s="49" t="s">
        <v>181</v>
      </c>
      <c r="G6" s="3" t="s">
        <v>182</v>
      </c>
      <c r="H6" s="19" t="s">
        <v>448</v>
      </c>
      <c r="I6" s="54" t="s">
        <v>447</v>
      </c>
      <c r="J6" s="177" t="s">
        <v>4</v>
      </c>
      <c r="K6" s="178"/>
      <c r="L6" s="89" t="s">
        <v>5</v>
      </c>
      <c r="M6" s="89" t="s">
        <v>10</v>
      </c>
      <c r="N6" s="61" t="s">
        <v>15</v>
      </c>
      <c r="O6" s="20" t="s">
        <v>440</v>
      </c>
      <c r="P6"/>
      <c r="Q6"/>
      <c r="R6"/>
    </row>
    <row r="7" spans="1:18" ht="51" x14ac:dyDescent="0.2">
      <c r="A7" s="10" t="s">
        <v>11</v>
      </c>
      <c r="B7" s="10" t="s">
        <v>321</v>
      </c>
      <c r="C7" s="10" t="s">
        <v>321</v>
      </c>
      <c r="D7" s="25">
        <v>0.17</v>
      </c>
      <c r="E7" s="37" t="s">
        <v>321</v>
      </c>
      <c r="F7" s="48" t="s">
        <v>321</v>
      </c>
      <c r="G7" s="11" t="s">
        <v>321</v>
      </c>
      <c r="H7" s="29" t="s">
        <v>321</v>
      </c>
      <c r="I7" s="52" t="s">
        <v>321</v>
      </c>
      <c r="J7" s="52" t="s">
        <v>321</v>
      </c>
      <c r="K7" s="53" t="s">
        <v>321</v>
      </c>
      <c r="L7" s="88" t="s">
        <v>5</v>
      </c>
      <c r="M7" s="88" t="s">
        <v>10</v>
      </c>
      <c r="N7" s="60" t="s">
        <v>428</v>
      </c>
      <c r="O7" s="30" t="s">
        <v>429</v>
      </c>
      <c r="P7"/>
      <c r="Q7"/>
      <c r="R7"/>
    </row>
    <row r="8" spans="1:18" ht="51" x14ac:dyDescent="0.2">
      <c r="A8" s="4" t="s">
        <v>12</v>
      </c>
      <c r="B8" s="4" t="s">
        <v>321</v>
      </c>
      <c r="C8" s="4" t="s">
        <v>180</v>
      </c>
      <c r="D8" s="35">
        <v>0.56000000000000005</v>
      </c>
      <c r="E8" s="36">
        <v>0.31</v>
      </c>
      <c r="F8" s="49" t="s">
        <v>183</v>
      </c>
      <c r="G8" s="3" t="s">
        <v>182</v>
      </c>
      <c r="H8" s="19" t="s">
        <v>449</v>
      </c>
      <c r="I8" s="54" t="s">
        <v>184</v>
      </c>
      <c r="J8" s="177" t="s">
        <v>4</v>
      </c>
      <c r="K8" s="178"/>
      <c r="L8" s="89" t="s">
        <v>5</v>
      </c>
      <c r="M8" s="89" t="s">
        <v>13</v>
      </c>
      <c r="N8" s="61" t="s">
        <v>5</v>
      </c>
      <c r="O8" s="20" t="s">
        <v>441</v>
      </c>
      <c r="P8"/>
      <c r="Q8"/>
      <c r="R8"/>
    </row>
    <row r="9" spans="1:18" x14ac:dyDescent="0.2">
      <c r="A9" s="10" t="s">
        <v>14</v>
      </c>
      <c r="B9" s="10" t="s">
        <v>321</v>
      </c>
      <c r="C9" s="10" t="s">
        <v>321</v>
      </c>
      <c r="D9" s="25">
        <v>5.5775036752299997E-3</v>
      </c>
      <c r="E9" s="37" t="s">
        <v>321</v>
      </c>
      <c r="F9" s="48" t="s">
        <v>321</v>
      </c>
      <c r="G9" s="11" t="s">
        <v>321</v>
      </c>
      <c r="H9" s="29" t="s">
        <v>321</v>
      </c>
      <c r="I9" s="52" t="s">
        <v>321</v>
      </c>
      <c r="J9" s="52" t="s">
        <v>321</v>
      </c>
      <c r="K9" s="53" t="s">
        <v>321</v>
      </c>
      <c r="L9" s="88" t="s">
        <v>15</v>
      </c>
      <c r="M9" s="88"/>
      <c r="N9" s="60" t="s">
        <v>428</v>
      </c>
      <c r="O9" s="30" t="s">
        <v>429</v>
      </c>
      <c r="P9"/>
      <c r="Q9"/>
      <c r="R9"/>
    </row>
    <row r="10" spans="1:18" x14ac:dyDescent="0.2">
      <c r="A10" s="10" t="s">
        <v>16</v>
      </c>
      <c r="B10" s="10" t="s">
        <v>321</v>
      </c>
      <c r="C10" s="10" t="s">
        <v>321</v>
      </c>
      <c r="D10" s="25">
        <v>5.5775036752299997E-3</v>
      </c>
      <c r="E10" s="37" t="s">
        <v>321</v>
      </c>
      <c r="F10" s="48" t="s">
        <v>321</v>
      </c>
      <c r="G10" s="11" t="s">
        <v>321</v>
      </c>
      <c r="H10" s="29" t="s">
        <v>321</v>
      </c>
      <c r="I10" s="52" t="s">
        <v>321</v>
      </c>
      <c r="J10" s="52" t="s">
        <v>321</v>
      </c>
      <c r="K10" s="53" t="s">
        <v>321</v>
      </c>
      <c r="L10" s="88" t="s">
        <v>15</v>
      </c>
      <c r="M10" s="88"/>
      <c r="N10" s="60" t="s">
        <v>428</v>
      </c>
      <c r="O10" s="30" t="s">
        <v>429</v>
      </c>
      <c r="P10"/>
      <c r="Q10"/>
      <c r="R10"/>
    </row>
    <row r="11" spans="1:18" ht="51" x14ac:dyDescent="0.2">
      <c r="A11" s="10" t="s">
        <v>18</v>
      </c>
      <c r="B11" s="10" t="s">
        <v>321</v>
      </c>
      <c r="C11" s="10" t="s">
        <v>321</v>
      </c>
      <c r="D11" s="25">
        <v>0.50870778794799998</v>
      </c>
      <c r="E11" s="37" t="s">
        <v>321</v>
      </c>
      <c r="F11" s="48" t="s">
        <v>321</v>
      </c>
      <c r="G11" s="11" t="s">
        <v>321</v>
      </c>
      <c r="H11" s="29" t="s">
        <v>321</v>
      </c>
      <c r="I11" s="52" t="s">
        <v>321</v>
      </c>
      <c r="J11" s="52" t="s">
        <v>321</v>
      </c>
      <c r="K11" s="53" t="s">
        <v>321</v>
      </c>
      <c r="L11" s="88" t="s">
        <v>5</v>
      </c>
      <c r="M11" s="88" t="s">
        <v>21</v>
      </c>
      <c r="N11" s="60" t="s">
        <v>428</v>
      </c>
      <c r="O11" s="30" t="s">
        <v>429</v>
      </c>
      <c r="P11"/>
      <c r="Q11"/>
      <c r="R11"/>
    </row>
    <row r="12" spans="1:18" x14ac:dyDescent="0.2">
      <c r="A12" s="10" t="s">
        <v>22</v>
      </c>
      <c r="B12" s="10" t="s">
        <v>321</v>
      </c>
      <c r="C12" s="10" t="s">
        <v>321</v>
      </c>
      <c r="D12" s="25">
        <v>0.22780710831000001</v>
      </c>
      <c r="E12" s="37" t="s">
        <v>321</v>
      </c>
      <c r="F12" s="48" t="s">
        <v>321</v>
      </c>
      <c r="G12" s="11" t="s">
        <v>321</v>
      </c>
      <c r="H12" s="29" t="s">
        <v>321</v>
      </c>
      <c r="I12" s="52" t="s">
        <v>321</v>
      </c>
      <c r="J12" s="52" t="s">
        <v>321</v>
      </c>
      <c r="K12" s="53" t="s">
        <v>321</v>
      </c>
      <c r="L12" s="88" t="s">
        <v>15</v>
      </c>
      <c r="M12" s="88"/>
      <c r="N12" s="60" t="s">
        <v>428</v>
      </c>
      <c r="O12" s="30" t="s">
        <v>429</v>
      </c>
      <c r="P12"/>
      <c r="Q12"/>
      <c r="R12"/>
    </row>
    <row r="13" spans="1:18" ht="51" x14ac:dyDescent="0.2">
      <c r="A13" s="10" t="s">
        <v>23</v>
      </c>
      <c r="B13" s="10" t="s">
        <v>321</v>
      </c>
      <c r="C13" s="10" t="s">
        <v>321</v>
      </c>
      <c r="D13" s="25">
        <v>0.14378242362900001</v>
      </c>
      <c r="E13" s="37" t="s">
        <v>321</v>
      </c>
      <c r="F13" s="48" t="s">
        <v>321</v>
      </c>
      <c r="G13" s="11" t="s">
        <v>321</v>
      </c>
      <c r="H13" s="29" t="s">
        <v>321</v>
      </c>
      <c r="I13" s="52" t="s">
        <v>321</v>
      </c>
      <c r="J13" s="52" t="s">
        <v>321</v>
      </c>
      <c r="K13" s="53" t="s">
        <v>321</v>
      </c>
      <c r="L13" s="88" t="s">
        <v>5</v>
      </c>
      <c r="M13" s="88" t="s">
        <v>21</v>
      </c>
      <c r="N13" s="60" t="s">
        <v>428</v>
      </c>
      <c r="O13" s="30" t="s">
        <v>429</v>
      </c>
      <c r="P13"/>
      <c r="Q13"/>
      <c r="R13"/>
    </row>
    <row r="14" spans="1:18" x14ac:dyDescent="0.2">
      <c r="A14" s="10" t="s">
        <v>24</v>
      </c>
      <c r="B14" s="10" t="s">
        <v>321</v>
      </c>
      <c r="C14" s="10" t="s">
        <v>321</v>
      </c>
      <c r="D14" s="25">
        <v>1.0608525478399999</v>
      </c>
      <c r="E14" s="37" t="s">
        <v>321</v>
      </c>
      <c r="F14" s="48" t="s">
        <v>321</v>
      </c>
      <c r="G14" s="11" t="s">
        <v>321</v>
      </c>
      <c r="H14" s="29" t="s">
        <v>321</v>
      </c>
      <c r="I14" s="52" t="s">
        <v>321</v>
      </c>
      <c r="J14" s="52" t="s">
        <v>321</v>
      </c>
      <c r="K14" s="53" t="s">
        <v>321</v>
      </c>
      <c r="L14" s="88" t="s">
        <v>15</v>
      </c>
      <c r="M14" s="88"/>
      <c r="N14" s="60" t="s">
        <v>428</v>
      </c>
      <c r="O14" s="30" t="s">
        <v>429</v>
      </c>
      <c r="P14"/>
      <c r="Q14"/>
      <c r="R14"/>
    </row>
    <row r="15" spans="1:18" x14ac:dyDescent="0.2">
      <c r="A15" s="10" t="s">
        <v>25</v>
      </c>
      <c r="B15" s="10" t="s">
        <v>321</v>
      </c>
      <c r="C15" s="10" t="s">
        <v>321</v>
      </c>
      <c r="D15" s="25">
        <v>5.1756836876099999E-2</v>
      </c>
      <c r="E15" s="37" t="s">
        <v>321</v>
      </c>
      <c r="F15" s="48" t="s">
        <v>321</v>
      </c>
      <c r="G15" s="11" t="s">
        <v>321</v>
      </c>
      <c r="H15" s="29" t="s">
        <v>321</v>
      </c>
      <c r="I15" s="52" t="s">
        <v>321</v>
      </c>
      <c r="J15" s="52" t="s">
        <v>321</v>
      </c>
      <c r="K15" s="53" t="s">
        <v>321</v>
      </c>
      <c r="L15" s="88" t="s">
        <v>15</v>
      </c>
      <c r="M15" s="88"/>
      <c r="N15" s="60" t="s">
        <v>428</v>
      </c>
      <c r="O15" s="30" t="s">
        <v>429</v>
      </c>
      <c r="P15"/>
      <c r="Q15"/>
      <c r="R15"/>
    </row>
    <row r="16" spans="1:18" x14ac:dyDescent="0.2">
      <c r="A16" s="10" t="s">
        <v>26</v>
      </c>
      <c r="B16" s="10" t="s">
        <v>321</v>
      </c>
      <c r="C16" s="10" t="s">
        <v>321</v>
      </c>
      <c r="D16" s="25">
        <v>1.0681164680100001E-2</v>
      </c>
      <c r="E16" s="37" t="s">
        <v>321</v>
      </c>
      <c r="F16" s="48" t="s">
        <v>321</v>
      </c>
      <c r="G16" s="11" t="s">
        <v>321</v>
      </c>
      <c r="H16" s="29" t="s">
        <v>321</v>
      </c>
      <c r="I16" s="52" t="s">
        <v>321</v>
      </c>
      <c r="J16" s="52" t="s">
        <v>321</v>
      </c>
      <c r="K16" s="53" t="s">
        <v>321</v>
      </c>
      <c r="L16" s="88" t="s">
        <v>15</v>
      </c>
      <c r="M16" s="88"/>
      <c r="N16" s="60" t="s">
        <v>428</v>
      </c>
      <c r="O16" s="30" t="s">
        <v>429</v>
      </c>
      <c r="P16"/>
      <c r="Q16"/>
      <c r="R16"/>
    </row>
    <row r="17" spans="1:18" ht="140.25" x14ac:dyDescent="0.2">
      <c r="A17" s="4" t="s">
        <v>27</v>
      </c>
      <c r="B17" s="4" t="s">
        <v>321</v>
      </c>
      <c r="C17" s="4" t="s">
        <v>180</v>
      </c>
      <c r="D17" s="35">
        <v>23.95</v>
      </c>
      <c r="E17" s="36">
        <v>21.73</v>
      </c>
      <c r="F17" s="49" t="s">
        <v>185</v>
      </c>
      <c r="G17" s="3" t="s">
        <v>182</v>
      </c>
      <c r="H17" s="19" t="s">
        <v>450</v>
      </c>
      <c r="I17" s="54" t="s">
        <v>447</v>
      </c>
      <c r="J17" s="54" t="s">
        <v>28</v>
      </c>
      <c r="K17" s="55" t="s">
        <v>29</v>
      </c>
      <c r="L17" s="89" t="s">
        <v>5</v>
      </c>
      <c r="M17" s="89" t="s">
        <v>30</v>
      </c>
      <c r="N17" s="61" t="s">
        <v>15</v>
      </c>
      <c r="O17" s="20" t="s">
        <v>440</v>
      </c>
      <c r="P17"/>
      <c r="Q17"/>
      <c r="R17"/>
    </row>
    <row r="18" spans="1:18" ht="51" x14ac:dyDescent="0.2">
      <c r="A18" s="108" t="s">
        <v>31</v>
      </c>
      <c r="B18" s="5" t="s">
        <v>326</v>
      </c>
      <c r="C18" s="108" t="s">
        <v>180</v>
      </c>
      <c r="D18" s="127">
        <v>7.1548855238</v>
      </c>
      <c r="E18" s="129">
        <v>5.13</v>
      </c>
      <c r="F18" s="114" t="s">
        <v>186</v>
      </c>
      <c r="G18" s="133" t="s">
        <v>187</v>
      </c>
      <c r="H18" s="136" t="s">
        <v>188</v>
      </c>
      <c r="I18" s="123" t="s">
        <v>451</v>
      </c>
      <c r="J18" s="123" t="s">
        <v>28</v>
      </c>
      <c r="K18" s="125" t="s">
        <v>66</v>
      </c>
      <c r="L18" s="215" t="s">
        <v>5</v>
      </c>
      <c r="M18" s="205" t="s">
        <v>32</v>
      </c>
      <c r="N18" s="61" t="s">
        <v>324</v>
      </c>
      <c r="O18" s="20" t="s">
        <v>436</v>
      </c>
      <c r="P18"/>
      <c r="Q18"/>
      <c r="R18"/>
    </row>
    <row r="19" spans="1:18" x14ac:dyDescent="0.2">
      <c r="A19" s="110" t="s">
        <v>31</v>
      </c>
      <c r="B19" s="6" t="s">
        <v>327</v>
      </c>
      <c r="C19" s="110" t="s">
        <v>180</v>
      </c>
      <c r="D19" s="128">
        <v>7.1548855238</v>
      </c>
      <c r="E19" s="130">
        <v>5.13</v>
      </c>
      <c r="F19" s="115" t="s">
        <v>186</v>
      </c>
      <c r="G19" s="135" t="s">
        <v>187</v>
      </c>
      <c r="H19" s="138" t="s">
        <v>188</v>
      </c>
      <c r="I19" s="124" t="s">
        <v>451</v>
      </c>
      <c r="J19" s="124" t="s">
        <v>28</v>
      </c>
      <c r="K19" s="126" t="s">
        <v>66</v>
      </c>
      <c r="L19" s="216"/>
      <c r="M19" s="206"/>
      <c r="N19" s="61" t="s">
        <v>433</v>
      </c>
      <c r="O19" s="20" t="s">
        <v>434</v>
      </c>
      <c r="P19"/>
      <c r="Q19"/>
      <c r="R19"/>
    </row>
    <row r="20" spans="1:18" ht="76.5" x14ac:dyDescent="0.2">
      <c r="A20" s="4" t="s">
        <v>33</v>
      </c>
      <c r="B20" s="4" t="s">
        <v>321</v>
      </c>
      <c r="C20" s="4" t="s">
        <v>180</v>
      </c>
      <c r="D20" s="35">
        <v>1.3529357465</v>
      </c>
      <c r="E20" s="36">
        <v>0.9</v>
      </c>
      <c r="F20" s="49" t="s">
        <v>189</v>
      </c>
      <c r="G20" s="3" t="s">
        <v>182</v>
      </c>
      <c r="H20" s="19" t="s">
        <v>452</v>
      </c>
      <c r="I20" s="54" t="s">
        <v>453</v>
      </c>
      <c r="J20" s="54" t="s">
        <v>28</v>
      </c>
      <c r="K20" s="55" t="s">
        <v>29</v>
      </c>
      <c r="L20" s="89" t="s">
        <v>5</v>
      </c>
      <c r="M20" s="89" t="s">
        <v>32</v>
      </c>
      <c r="N20" s="61" t="s">
        <v>5</v>
      </c>
      <c r="O20" s="20" t="s">
        <v>435</v>
      </c>
      <c r="P20"/>
      <c r="Q20"/>
      <c r="R20"/>
    </row>
    <row r="21" spans="1:18" ht="102" x14ac:dyDescent="0.2">
      <c r="A21" s="4" t="s">
        <v>34</v>
      </c>
      <c r="B21" s="4" t="s">
        <v>321</v>
      </c>
      <c r="C21" s="4" t="s">
        <v>180</v>
      </c>
      <c r="D21" s="35">
        <v>1.7349963285300001</v>
      </c>
      <c r="E21" s="36">
        <v>0.66</v>
      </c>
      <c r="F21" s="49" t="s">
        <v>190</v>
      </c>
      <c r="G21" s="3" t="s">
        <v>182</v>
      </c>
      <c r="H21" s="19" t="s">
        <v>191</v>
      </c>
      <c r="I21" s="54" t="s">
        <v>453</v>
      </c>
      <c r="J21" s="54" t="s">
        <v>28</v>
      </c>
      <c r="K21" s="55" t="s">
        <v>29</v>
      </c>
      <c r="L21" s="89" t="s">
        <v>5</v>
      </c>
      <c r="M21" s="89" t="s">
        <v>32</v>
      </c>
      <c r="N21" s="61" t="s">
        <v>5</v>
      </c>
      <c r="O21" s="20" t="s">
        <v>435</v>
      </c>
      <c r="P21"/>
      <c r="Q21"/>
      <c r="R21"/>
    </row>
    <row r="22" spans="1:18" x14ac:dyDescent="0.2">
      <c r="A22" s="10" t="s">
        <v>35</v>
      </c>
      <c r="B22" s="10" t="s">
        <v>321</v>
      </c>
      <c r="C22" s="10" t="s">
        <v>321</v>
      </c>
      <c r="D22" s="25">
        <v>9.4512298243199996E-2</v>
      </c>
      <c r="E22" s="37" t="s">
        <v>321</v>
      </c>
      <c r="F22" s="48" t="s">
        <v>321</v>
      </c>
      <c r="G22" s="11" t="s">
        <v>321</v>
      </c>
      <c r="H22" s="29" t="s">
        <v>321</v>
      </c>
      <c r="I22" s="52" t="s">
        <v>321</v>
      </c>
      <c r="J22" s="52" t="s">
        <v>321</v>
      </c>
      <c r="K22" s="53" t="s">
        <v>321</v>
      </c>
      <c r="L22" s="88" t="s">
        <v>5</v>
      </c>
      <c r="M22" s="88" t="s">
        <v>36</v>
      </c>
      <c r="N22" s="60" t="s">
        <v>428</v>
      </c>
      <c r="O22" s="30" t="s">
        <v>429</v>
      </c>
      <c r="P22"/>
      <c r="Q22"/>
      <c r="R22"/>
    </row>
    <row r="23" spans="1:18" ht="63.75" x14ac:dyDescent="0.2">
      <c r="A23" s="108" t="s">
        <v>37</v>
      </c>
      <c r="B23" s="5" t="s">
        <v>328</v>
      </c>
      <c r="C23" s="108" t="s">
        <v>180</v>
      </c>
      <c r="D23" s="127">
        <v>1.90807485576</v>
      </c>
      <c r="E23" s="129">
        <v>0.99</v>
      </c>
      <c r="F23" s="114" t="s">
        <v>192</v>
      </c>
      <c r="G23" s="133" t="s">
        <v>182</v>
      </c>
      <c r="H23" s="136" t="s">
        <v>193</v>
      </c>
      <c r="I23" s="123" t="s">
        <v>454</v>
      </c>
      <c r="J23" s="123" t="s">
        <v>28</v>
      </c>
      <c r="K23" s="125" t="s">
        <v>29</v>
      </c>
      <c r="L23" s="89" t="s">
        <v>5</v>
      </c>
      <c r="M23" s="89" t="s">
        <v>32</v>
      </c>
      <c r="N23" s="61" t="s">
        <v>331</v>
      </c>
      <c r="O23" s="20" t="s">
        <v>435</v>
      </c>
      <c r="P23"/>
      <c r="Q23"/>
      <c r="R23"/>
    </row>
    <row r="24" spans="1:18" ht="63.75" x14ac:dyDescent="0.2">
      <c r="A24" s="109" t="s">
        <v>37</v>
      </c>
      <c r="B24" s="5" t="s">
        <v>329</v>
      </c>
      <c r="C24" s="109" t="s">
        <v>180</v>
      </c>
      <c r="D24" s="139">
        <v>1.90807485576</v>
      </c>
      <c r="E24" s="140">
        <v>0.99</v>
      </c>
      <c r="F24" s="116" t="s">
        <v>192</v>
      </c>
      <c r="G24" s="134" t="s">
        <v>182</v>
      </c>
      <c r="H24" s="137" t="s">
        <v>193</v>
      </c>
      <c r="I24" s="131" t="s">
        <v>454</v>
      </c>
      <c r="J24" s="131" t="s">
        <v>28</v>
      </c>
      <c r="K24" s="132" t="s">
        <v>29</v>
      </c>
      <c r="L24" s="89" t="s">
        <v>5</v>
      </c>
      <c r="M24" s="89" t="s">
        <v>32</v>
      </c>
      <c r="N24" s="61" t="s">
        <v>332</v>
      </c>
      <c r="O24" s="20" t="s">
        <v>325</v>
      </c>
      <c r="P24"/>
      <c r="Q24"/>
      <c r="R24"/>
    </row>
    <row r="25" spans="1:18" ht="63.75" x14ac:dyDescent="0.2">
      <c r="A25" s="110" t="s">
        <v>37</v>
      </c>
      <c r="B25" s="5" t="s">
        <v>330</v>
      </c>
      <c r="C25" s="110" t="s">
        <v>180</v>
      </c>
      <c r="D25" s="128">
        <v>1.90807485576</v>
      </c>
      <c r="E25" s="130">
        <v>0.99</v>
      </c>
      <c r="F25" s="115" t="s">
        <v>192</v>
      </c>
      <c r="G25" s="135" t="s">
        <v>182</v>
      </c>
      <c r="H25" s="138" t="s">
        <v>193</v>
      </c>
      <c r="I25" s="124" t="s">
        <v>454</v>
      </c>
      <c r="J25" s="124" t="s">
        <v>28</v>
      </c>
      <c r="K25" s="126" t="s">
        <v>29</v>
      </c>
      <c r="L25" s="89" t="s">
        <v>5</v>
      </c>
      <c r="M25" s="89" t="s">
        <v>32</v>
      </c>
      <c r="N25" s="61" t="s">
        <v>333</v>
      </c>
      <c r="O25" s="20" t="s">
        <v>325</v>
      </c>
      <c r="P25"/>
      <c r="Q25"/>
      <c r="R25"/>
    </row>
    <row r="26" spans="1:18" x14ac:dyDescent="0.2">
      <c r="A26" s="10" t="s">
        <v>38</v>
      </c>
      <c r="B26" s="10" t="s">
        <v>321</v>
      </c>
      <c r="C26" s="10" t="s">
        <v>321</v>
      </c>
      <c r="D26" s="25">
        <v>5.6914219946000003E-2</v>
      </c>
      <c r="E26" s="37" t="s">
        <v>321</v>
      </c>
      <c r="F26" s="48" t="s">
        <v>321</v>
      </c>
      <c r="G26" s="11" t="s">
        <v>321</v>
      </c>
      <c r="H26" s="29" t="s">
        <v>321</v>
      </c>
      <c r="I26" s="52" t="s">
        <v>321</v>
      </c>
      <c r="J26" s="52" t="s">
        <v>321</v>
      </c>
      <c r="K26" s="53" t="s">
        <v>321</v>
      </c>
      <c r="L26" s="88" t="s">
        <v>40</v>
      </c>
      <c r="M26" s="88" t="s">
        <v>41</v>
      </c>
      <c r="N26" s="60" t="s">
        <v>428</v>
      </c>
      <c r="O26" s="30" t="s">
        <v>429</v>
      </c>
      <c r="P26"/>
      <c r="Q26"/>
      <c r="R26"/>
    </row>
    <row r="27" spans="1:18" ht="63.75" x14ac:dyDescent="0.2">
      <c r="A27" s="14" t="s">
        <v>42</v>
      </c>
      <c r="B27" s="14" t="s">
        <v>321</v>
      </c>
      <c r="C27" s="14" t="s">
        <v>180</v>
      </c>
      <c r="D27" s="69">
        <v>1.56049060405E-3</v>
      </c>
      <c r="E27" s="70">
        <v>2E-3</v>
      </c>
      <c r="F27" s="71" t="s">
        <v>194</v>
      </c>
      <c r="G27" s="72" t="s">
        <v>182</v>
      </c>
      <c r="H27" s="73" t="s">
        <v>195</v>
      </c>
      <c r="I27" s="74" t="s">
        <v>196</v>
      </c>
      <c r="J27" s="74" t="s">
        <v>28</v>
      </c>
      <c r="K27" s="75" t="s">
        <v>29</v>
      </c>
      <c r="L27" s="92" t="s">
        <v>40</v>
      </c>
      <c r="M27" s="92" t="s">
        <v>43</v>
      </c>
      <c r="N27" s="63" t="s">
        <v>15</v>
      </c>
      <c r="O27" s="33"/>
      <c r="P27"/>
      <c r="Q27"/>
      <c r="R27"/>
    </row>
    <row r="28" spans="1:18" x14ac:dyDescent="0.2">
      <c r="A28" s="10" t="s">
        <v>44</v>
      </c>
      <c r="B28" s="10" t="s">
        <v>321</v>
      </c>
      <c r="C28" s="10" t="s">
        <v>321</v>
      </c>
      <c r="D28" s="25">
        <v>1.7037587906899999E-2</v>
      </c>
      <c r="E28" s="37" t="s">
        <v>321</v>
      </c>
      <c r="F28" s="48" t="s">
        <v>321</v>
      </c>
      <c r="G28" s="11" t="s">
        <v>321</v>
      </c>
      <c r="H28" s="29" t="s">
        <v>321</v>
      </c>
      <c r="I28" s="52" t="s">
        <v>321</v>
      </c>
      <c r="J28" s="52" t="s">
        <v>321</v>
      </c>
      <c r="K28" s="53" t="s">
        <v>321</v>
      </c>
      <c r="L28" s="88" t="s">
        <v>5</v>
      </c>
      <c r="M28" s="88" t="s">
        <v>36</v>
      </c>
      <c r="N28" s="60" t="s">
        <v>428</v>
      </c>
      <c r="O28" s="30" t="s">
        <v>429</v>
      </c>
      <c r="P28"/>
      <c r="Q28"/>
      <c r="R28"/>
    </row>
    <row r="29" spans="1:18" ht="76.5" x14ac:dyDescent="0.2">
      <c r="A29" s="4" t="s">
        <v>45</v>
      </c>
      <c r="B29" s="4" t="s">
        <v>321</v>
      </c>
      <c r="C29" s="4" t="s">
        <v>197</v>
      </c>
      <c r="D29" s="35">
        <v>0.48137229300899997</v>
      </c>
      <c r="E29" s="36">
        <v>0.37</v>
      </c>
      <c r="F29" s="49" t="s">
        <v>198</v>
      </c>
      <c r="G29" s="3" t="s">
        <v>182</v>
      </c>
      <c r="H29" s="19" t="s">
        <v>455</v>
      </c>
      <c r="I29" s="54" t="s">
        <v>456</v>
      </c>
      <c r="J29" s="54" t="s">
        <v>28</v>
      </c>
      <c r="K29" s="55" t="s">
        <v>29</v>
      </c>
      <c r="L29" s="89" t="s">
        <v>5</v>
      </c>
      <c r="M29" s="89" t="s">
        <v>46</v>
      </c>
      <c r="N29" s="61" t="s">
        <v>5</v>
      </c>
      <c r="O29" s="20" t="s">
        <v>325</v>
      </c>
      <c r="P29"/>
      <c r="Q29"/>
      <c r="R29"/>
    </row>
    <row r="30" spans="1:18" ht="51" x14ac:dyDescent="0.2">
      <c r="A30" s="10" t="s">
        <v>47</v>
      </c>
      <c r="B30" s="10" t="s">
        <v>321</v>
      </c>
      <c r="C30" s="10" t="s">
        <v>321</v>
      </c>
      <c r="D30" s="25">
        <v>6.8847546282700001E-3</v>
      </c>
      <c r="E30" s="37" t="s">
        <v>321</v>
      </c>
      <c r="F30" s="48" t="s">
        <v>321</v>
      </c>
      <c r="G30" s="11" t="s">
        <v>321</v>
      </c>
      <c r="H30" s="29" t="s">
        <v>321</v>
      </c>
      <c r="I30" s="52" t="s">
        <v>321</v>
      </c>
      <c r="J30" s="52" t="s">
        <v>321</v>
      </c>
      <c r="K30" s="53" t="s">
        <v>321</v>
      </c>
      <c r="L30" s="88" t="s">
        <v>5</v>
      </c>
      <c r="M30" s="88" t="s">
        <v>48</v>
      </c>
      <c r="N30" s="60" t="s">
        <v>428</v>
      </c>
      <c r="O30" s="30" t="s">
        <v>429</v>
      </c>
      <c r="P30"/>
      <c r="Q30"/>
      <c r="R30"/>
    </row>
    <row r="31" spans="1:18" ht="51" x14ac:dyDescent="0.2">
      <c r="A31" s="10" t="s">
        <v>49</v>
      </c>
      <c r="B31" s="10" t="s">
        <v>321</v>
      </c>
      <c r="C31" s="10" t="s">
        <v>321</v>
      </c>
      <c r="D31" s="25">
        <v>5.5501952159199997E-3</v>
      </c>
      <c r="E31" s="37" t="s">
        <v>321</v>
      </c>
      <c r="F31" s="48" t="s">
        <v>321</v>
      </c>
      <c r="G31" s="11" t="s">
        <v>321</v>
      </c>
      <c r="H31" s="29" t="s">
        <v>321</v>
      </c>
      <c r="I31" s="52" t="s">
        <v>321</v>
      </c>
      <c r="J31" s="52" t="s">
        <v>321</v>
      </c>
      <c r="K31" s="53" t="s">
        <v>321</v>
      </c>
      <c r="L31" s="88" t="s">
        <v>5</v>
      </c>
      <c r="M31" s="88" t="s">
        <v>48</v>
      </c>
      <c r="N31" s="60" t="s">
        <v>428</v>
      </c>
      <c r="O31" s="30" t="s">
        <v>429</v>
      </c>
      <c r="P31"/>
      <c r="Q31"/>
      <c r="R31"/>
    </row>
    <row r="32" spans="1:18" ht="51" x14ac:dyDescent="0.2">
      <c r="A32" s="4" t="s">
        <v>50</v>
      </c>
      <c r="B32" s="4" t="s">
        <v>321</v>
      </c>
      <c r="C32" s="4" t="s">
        <v>180</v>
      </c>
      <c r="D32" s="35">
        <v>4.3059305707300002E-2</v>
      </c>
      <c r="E32" s="36">
        <v>0.03</v>
      </c>
      <c r="F32" s="49" t="s">
        <v>199</v>
      </c>
      <c r="G32" s="3" t="s">
        <v>182</v>
      </c>
      <c r="H32" s="19" t="s">
        <v>457</v>
      </c>
      <c r="I32" s="54" t="s">
        <v>447</v>
      </c>
      <c r="J32" s="54" t="s">
        <v>28</v>
      </c>
      <c r="K32" s="55" t="s">
        <v>29</v>
      </c>
      <c r="L32" s="89" t="s">
        <v>5</v>
      </c>
      <c r="M32" s="89" t="s">
        <v>36</v>
      </c>
      <c r="N32" s="61" t="s">
        <v>5</v>
      </c>
      <c r="O32" s="20" t="s">
        <v>325</v>
      </c>
      <c r="P32"/>
      <c r="Q32"/>
      <c r="R32"/>
    </row>
    <row r="33" spans="1:18" ht="63.75" x14ac:dyDescent="0.2">
      <c r="A33" s="108" t="s">
        <v>51</v>
      </c>
      <c r="B33" s="5" t="s">
        <v>334</v>
      </c>
      <c r="C33" s="108" t="s">
        <v>180</v>
      </c>
      <c r="D33" s="127">
        <v>4.8349740792600002</v>
      </c>
      <c r="E33" s="129">
        <v>1.19</v>
      </c>
      <c r="F33" s="114" t="s">
        <v>200</v>
      </c>
      <c r="G33" s="133" t="s">
        <v>182</v>
      </c>
      <c r="H33" s="136" t="s">
        <v>201</v>
      </c>
      <c r="I33" s="123" t="s">
        <v>458</v>
      </c>
      <c r="J33" s="123" t="s">
        <v>28</v>
      </c>
      <c r="K33" s="125" t="s">
        <v>29</v>
      </c>
      <c r="L33" s="89" t="s">
        <v>5</v>
      </c>
      <c r="M33" s="89" t="s">
        <v>32</v>
      </c>
      <c r="N33" s="61" t="s">
        <v>339</v>
      </c>
      <c r="O33" s="20" t="s">
        <v>437</v>
      </c>
      <c r="P33"/>
      <c r="Q33"/>
      <c r="R33"/>
    </row>
    <row r="34" spans="1:18" ht="63.75" x14ac:dyDescent="0.2">
      <c r="A34" s="109" t="s">
        <v>51</v>
      </c>
      <c r="B34" s="5" t="s">
        <v>335</v>
      </c>
      <c r="C34" s="109" t="s">
        <v>180</v>
      </c>
      <c r="D34" s="139">
        <v>4.8349740792600002</v>
      </c>
      <c r="E34" s="140">
        <v>1.19</v>
      </c>
      <c r="F34" s="116" t="s">
        <v>200</v>
      </c>
      <c r="G34" s="134" t="s">
        <v>182</v>
      </c>
      <c r="H34" s="137" t="s">
        <v>201</v>
      </c>
      <c r="I34" s="131" t="s">
        <v>458</v>
      </c>
      <c r="J34" s="131" t="s">
        <v>28</v>
      </c>
      <c r="K34" s="132" t="s">
        <v>29</v>
      </c>
      <c r="L34" s="89" t="s">
        <v>5</v>
      </c>
      <c r="M34" s="89" t="s">
        <v>32</v>
      </c>
      <c r="N34" s="61" t="s">
        <v>340</v>
      </c>
      <c r="O34" s="20" t="s">
        <v>435</v>
      </c>
      <c r="P34"/>
      <c r="Q34"/>
      <c r="R34"/>
    </row>
    <row r="35" spans="1:18" ht="63.75" x14ac:dyDescent="0.2">
      <c r="A35" s="109" t="s">
        <v>51</v>
      </c>
      <c r="B35" s="5" t="s">
        <v>336</v>
      </c>
      <c r="C35" s="109" t="s">
        <v>180</v>
      </c>
      <c r="D35" s="139">
        <v>4.8349740792600002</v>
      </c>
      <c r="E35" s="140">
        <v>1.19</v>
      </c>
      <c r="F35" s="116" t="s">
        <v>200</v>
      </c>
      <c r="G35" s="134" t="s">
        <v>182</v>
      </c>
      <c r="H35" s="137" t="s">
        <v>201</v>
      </c>
      <c r="I35" s="131" t="s">
        <v>458</v>
      </c>
      <c r="J35" s="131" t="s">
        <v>28</v>
      </c>
      <c r="K35" s="132" t="s">
        <v>29</v>
      </c>
      <c r="L35" s="89" t="s">
        <v>5</v>
      </c>
      <c r="M35" s="89" t="s">
        <v>32</v>
      </c>
      <c r="N35" s="61" t="s">
        <v>341</v>
      </c>
      <c r="O35" s="20" t="s">
        <v>325</v>
      </c>
      <c r="P35"/>
      <c r="Q35"/>
      <c r="R35"/>
    </row>
    <row r="36" spans="1:18" ht="63.75" x14ac:dyDescent="0.2">
      <c r="A36" s="109" t="s">
        <v>51</v>
      </c>
      <c r="B36" s="5" t="s">
        <v>337</v>
      </c>
      <c r="C36" s="109" t="s">
        <v>180</v>
      </c>
      <c r="D36" s="139">
        <v>4.8349740792600002</v>
      </c>
      <c r="E36" s="140">
        <v>1.19</v>
      </c>
      <c r="F36" s="116" t="s">
        <v>200</v>
      </c>
      <c r="G36" s="134" t="s">
        <v>182</v>
      </c>
      <c r="H36" s="137" t="s">
        <v>201</v>
      </c>
      <c r="I36" s="131" t="s">
        <v>458</v>
      </c>
      <c r="J36" s="131" t="s">
        <v>28</v>
      </c>
      <c r="K36" s="132" t="s">
        <v>29</v>
      </c>
      <c r="L36" s="89" t="s">
        <v>5</v>
      </c>
      <c r="M36" s="89" t="s">
        <v>32</v>
      </c>
      <c r="N36" s="61" t="s">
        <v>342</v>
      </c>
      <c r="O36" s="20" t="s">
        <v>437</v>
      </c>
      <c r="P36"/>
      <c r="Q36"/>
      <c r="R36"/>
    </row>
    <row r="37" spans="1:18" ht="63.75" x14ac:dyDescent="0.2">
      <c r="A37" s="110" t="s">
        <v>51</v>
      </c>
      <c r="B37" s="5" t="s">
        <v>338</v>
      </c>
      <c r="C37" s="110" t="s">
        <v>180</v>
      </c>
      <c r="D37" s="128">
        <v>4.8349740792600002</v>
      </c>
      <c r="E37" s="130">
        <v>1.19</v>
      </c>
      <c r="F37" s="115" t="s">
        <v>200</v>
      </c>
      <c r="G37" s="135" t="s">
        <v>182</v>
      </c>
      <c r="H37" s="138" t="s">
        <v>201</v>
      </c>
      <c r="I37" s="124" t="s">
        <v>458</v>
      </c>
      <c r="J37" s="124" t="s">
        <v>28</v>
      </c>
      <c r="K37" s="126" t="s">
        <v>29</v>
      </c>
      <c r="L37" s="89" t="s">
        <v>5</v>
      </c>
      <c r="M37" s="89" t="s">
        <v>32</v>
      </c>
      <c r="N37" s="61" t="s">
        <v>343</v>
      </c>
      <c r="O37" s="20" t="s">
        <v>437</v>
      </c>
      <c r="P37"/>
      <c r="Q37"/>
      <c r="R37"/>
    </row>
    <row r="38" spans="1:18" ht="25.5" x14ac:dyDescent="0.2">
      <c r="A38" s="4" t="s">
        <v>52</v>
      </c>
      <c r="B38" s="4" t="s">
        <v>321</v>
      </c>
      <c r="C38" s="4" t="s">
        <v>180</v>
      </c>
      <c r="D38" s="35">
        <v>4.3538236075475298</v>
      </c>
      <c r="E38" s="36">
        <v>4.3499999999999996</v>
      </c>
      <c r="F38" s="49" t="s">
        <v>181</v>
      </c>
      <c r="G38" s="3" t="s">
        <v>202</v>
      </c>
      <c r="H38" s="19" t="s">
        <v>54</v>
      </c>
      <c r="I38" s="54" t="s">
        <v>447</v>
      </c>
      <c r="J38" s="177" t="s">
        <v>53</v>
      </c>
      <c r="K38" s="178"/>
      <c r="L38" s="89" t="s">
        <v>5</v>
      </c>
      <c r="M38" s="89" t="s">
        <v>55</v>
      </c>
      <c r="N38" s="61" t="s">
        <v>5</v>
      </c>
      <c r="O38" s="20" t="s">
        <v>442</v>
      </c>
      <c r="P38"/>
      <c r="Q38"/>
      <c r="R38"/>
    </row>
    <row r="39" spans="1:18" ht="114.75" x14ac:dyDescent="0.2">
      <c r="A39" s="4" t="s">
        <v>56</v>
      </c>
      <c r="B39" s="4" t="s">
        <v>321</v>
      </c>
      <c r="C39" s="4" t="s">
        <v>180</v>
      </c>
      <c r="D39" s="35">
        <v>52.972982331499999</v>
      </c>
      <c r="E39" s="36">
        <v>50.02</v>
      </c>
      <c r="F39" s="49" t="s">
        <v>203</v>
      </c>
      <c r="G39" s="3" t="s">
        <v>182</v>
      </c>
      <c r="H39" s="19" t="s">
        <v>204</v>
      </c>
      <c r="I39" s="54" t="s">
        <v>447</v>
      </c>
      <c r="J39" s="54" t="s">
        <v>28</v>
      </c>
      <c r="K39" s="55" t="s">
        <v>29</v>
      </c>
      <c r="L39" s="89" t="s">
        <v>5</v>
      </c>
      <c r="M39" s="89" t="s">
        <v>57</v>
      </c>
      <c r="N39" s="61" t="s">
        <v>5</v>
      </c>
      <c r="O39" s="20" t="s">
        <v>443</v>
      </c>
      <c r="P39"/>
      <c r="Q39"/>
      <c r="R39"/>
    </row>
    <row r="40" spans="1:18" ht="38.25" x14ac:dyDescent="0.2">
      <c r="A40" s="108" t="s">
        <v>58</v>
      </c>
      <c r="B40" s="5" t="s">
        <v>345</v>
      </c>
      <c r="C40" s="5" t="s">
        <v>180</v>
      </c>
      <c r="D40" s="127">
        <v>10.159011345290001</v>
      </c>
      <c r="E40" s="129">
        <v>9.57</v>
      </c>
      <c r="F40" s="114" t="s">
        <v>181</v>
      </c>
      <c r="G40" s="133" t="s">
        <v>182</v>
      </c>
      <c r="H40" s="136" t="s">
        <v>205</v>
      </c>
      <c r="I40" s="123" t="s">
        <v>459</v>
      </c>
      <c r="J40" s="123" t="s">
        <v>28</v>
      </c>
      <c r="K40" s="125" t="s">
        <v>29</v>
      </c>
      <c r="L40" s="89" t="s">
        <v>5</v>
      </c>
      <c r="M40" s="89" t="s">
        <v>59</v>
      </c>
      <c r="N40" s="61" t="s">
        <v>347</v>
      </c>
      <c r="O40" s="20" t="s">
        <v>442</v>
      </c>
      <c r="P40"/>
      <c r="Q40"/>
      <c r="R40"/>
    </row>
    <row r="41" spans="1:18" ht="38.25" x14ac:dyDescent="0.2">
      <c r="A41" s="110" t="s">
        <v>58</v>
      </c>
      <c r="B41" s="6" t="s">
        <v>346</v>
      </c>
      <c r="C41" s="6" t="s">
        <v>180</v>
      </c>
      <c r="D41" s="128">
        <v>10.159011345290001</v>
      </c>
      <c r="E41" s="130">
        <v>9.57</v>
      </c>
      <c r="F41" s="115" t="s">
        <v>181</v>
      </c>
      <c r="G41" s="135" t="s">
        <v>182</v>
      </c>
      <c r="H41" s="138" t="s">
        <v>205</v>
      </c>
      <c r="I41" s="124" t="s">
        <v>459</v>
      </c>
      <c r="J41" s="124" t="s">
        <v>28</v>
      </c>
      <c r="K41" s="126" t="s">
        <v>29</v>
      </c>
      <c r="L41" s="89" t="s">
        <v>5</v>
      </c>
      <c r="M41" s="89" t="s">
        <v>59</v>
      </c>
      <c r="N41" s="61" t="s">
        <v>348</v>
      </c>
      <c r="O41" s="20" t="s">
        <v>344</v>
      </c>
      <c r="P41"/>
      <c r="Q41"/>
      <c r="R41"/>
    </row>
    <row r="42" spans="1:18" ht="38.25" x14ac:dyDescent="0.2">
      <c r="A42" s="10" t="s">
        <v>60</v>
      </c>
      <c r="B42" s="10" t="s">
        <v>321</v>
      </c>
      <c r="C42" s="10" t="s">
        <v>321</v>
      </c>
      <c r="D42" s="25">
        <v>7.1297160812999998</v>
      </c>
      <c r="E42" s="37" t="s">
        <v>321</v>
      </c>
      <c r="F42" s="48" t="s">
        <v>321</v>
      </c>
      <c r="G42" s="11" t="s">
        <v>321</v>
      </c>
      <c r="H42" s="29" t="s">
        <v>321</v>
      </c>
      <c r="I42" s="52" t="s">
        <v>321</v>
      </c>
      <c r="J42" s="52" t="s">
        <v>321</v>
      </c>
      <c r="K42" s="53" t="s">
        <v>321</v>
      </c>
      <c r="L42" s="88" t="s">
        <v>40</v>
      </c>
      <c r="M42" s="88" t="s">
        <v>61</v>
      </c>
      <c r="N42" s="60" t="s">
        <v>428</v>
      </c>
      <c r="O42" s="30" t="s">
        <v>429</v>
      </c>
      <c r="P42"/>
      <c r="Q42"/>
      <c r="R42"/>
    </row>
    <row r="43" spans="1:18" ht="51" x14ac:dyDescent="0.2">
      <c r="A43" s="4" t="s">
        <v>62</v>
      </c>
      <c r="B43" s="4" t="s">
        <v>321</v>
      </c>
      <c r="C43" s="4" t="s">
        <v>180</v>
      </c>
      <c r="D43" s="35">
        <v>0.13688031124399999</v>
      </c>
      <c r="E43" s="36">
        <v>0.12</v>
      </c>
      <c r="F43" s="49" t="s">
        <v>17</v>
      </c>
      <c r="G43" s="3" t="s">
        <v>182</v>
      </c>
      <c r="H43" s="19" t="s">
        <v>206</v>
      </c>
      <c r="I43" s="54" t="s">
        <v>447</v>
      </c>
      <c r="J43" s="177" t="s">
        <v>4</v>
      </c>
      <c r="K43" s="178"/>
      <c r="L43" s="89" t="s">
        <v>15</v>
      </c>
      <c r="M43" s="89"/>
      <c r="N43" s="61" t="s">
        <v>15</v>
      </c>
      <c r="O43" s="20"/>
      <c r="P43"/>
      <c r="Q43"/>
      <c r="R43"/>
    </row>
    <row r="44" spans="1:18" x14ac:dyDescent="0.2">
      <c r="A44" s="108" t="s">
        <v>63</v>
      </c>
      <c r="B44" s="5" t="s">
        <v>349</v>
      </c>
      <c r="C44" s="108" t="s">
        <v>180</v>
      </c>
      <c r="D44" s="127">
        <v>3.2370172444400001</v>
      </c>
      <c r="E44" s="129">
        <v>1.6</v>
      </c>
      <c r="F44" s="114" t="s">
        <v>17</v>
      </c>
      <c r="G44" s="133" t="s">
        <v>182</v>
      </c>
      <c r="H44" s="136" t="s">
        <v>207</v>
      </c>
      <c r="I44" s="123" t="s">
        <v>460</v>
      </c>
      <c r="J44" s="179" t="s">
        <v>4</v>
      </c>
      <c r="K44" s="180"/>
      <c r="L44" s="89" t="s">
        <v>5</v>
      </c>
      <c r="M44" s="89" t="s">
        <v>64</v>
      </c>
      <c r="N44" s="61" t="s">
        <v>353</v>
      </c>
      <c r="O44" s="20"/>
      <c r="P44"/>
      <c r="Q44"/>
      <c r="R44"/>
    </row>
    <row r="45" spans="1:18" x14ac:dyDescent="0.2">
      <c r="A45" s="109" t="s">
        <v>63</v>
      </c>
      <c r="B45" s="8" t="s">
        <v>350</v>
      </c>
      <c r="C45" s="109" t="s">
        <v>180</v>
      </c>
      <c r="D45" s="139">
        <v>3.2370172444400001</v>
      </c>
      <c r="E45" s="140">
        <v>1.6</v>
      </c>
      <c r="F45" s="116" t="s">
        <v>17</v>
      </c>
      <c r="G45" s="134" t="s">
        <v>182</v>
      </c>
      <c r="H45" s="137" t="s">
        <v>207</v>
      </c>
      <c r="I45" s="131" t="s">
        <v>460</v>
      </c>
      <c r="J45" s="181"/>
      <c r="K45" s="182"/>
      <c r="L45" s="89" t="s">
        <v>5</v>
      </c>
      <c r="M45" s="89" t="s">
        <v>64</v>
      </c>
      <c r="N45" s="61" t="s">
        <v>354</v>
      </c>
      <c r="O45" s="20"/>
      <c r="P45"/>
      <c r="Q45"/>
      <c r="R45"/>
    </row>
    <row r="46" spans="1:18" x14ac:dyDescent="0.2">
      <c r="A46" s="109" t="s">
        <v>63</v>
      </c>
      <c r="B46" s="8" t="s">
        <v>351</v>
      </c>
      <c r="C46" s="109" t="s">
        <v>180</v>
      </c>
      <c r="D46" s="139">
        <v>3.2370172444400001</v>
      </c>
      <c r="E46" s="140">
        <v>1.6</v>
      </c>
      <c r="F46" s="116" t="s">
        <v>17</v>
      </c>
      <c r="G46" s="134" t="s">
        <v>182</v>
      </c>
      <c r="H46" s="137" t="s">
        <v>207</v>
      </c>
      <c r="I46" s="131" t="s">
        <v>460</v>
      </c>
      <c r="J46" s="181"/>
      <c r="K46" s="182"/>
      <c r="L46" s="89" t="s">
        <v>5</v>
      </c>
      <c r="M46" s="89" t="s">
        <v>64</v>
      </c>
      <c r="N46" s="61" t="s">
        <v>355</v>
      </c>
      <c r="O46" s="20"/>
      <c r="P46"/>
      <c r="Q46"/>
      <c r="R46"/>
    </row>
    <row r="47" spans="1:18" x14ac:dyDescent="0.2">
      <c r="A47" s="110" t="s">
        <v>63</v>
      </c>
      <c r="B47" s="6" t="s">
        <v>352</v>
      </c>
      <c r="C47" s="110" t="s">
        <v>180</v>
      </c>
      <c r="D47" s="128">
        <v>3.2370172444400001</v>
      </c>
      <c r="E47" s="130">
        <v>1.6</v>
      </c>
      <c r="F47" s="115" t="s">
        <v>17</v>
      </c>
      <c r="G47" s="135" t="s">
        <v>182</v>
      </c>
      <c r="H47" s="138" t="s">
        <v>207</v>
      </c>
      <c r="I47" s="124" t="s">
        <v>460</v>
      </c>
      <c r="J47" s="183"/>
      <c r="K47" s="184"/>
      <c r="L47" s="89" t="s">
        <v>5</v>
      </c>
      <c r="M47" s="89" t="s">
        <v>64</v>
      </c>
      <c r="N47" s="61" t="s">
        <v>356</v>
      </c>
      <c r="O47" s="20"/>
      <c r="P47"/>
      <c r="Q47"/>
      <c r="R47"/>
    </row>
    <row r="48" spans="1:18" x14ac:dyDescent="0.2">
      <c r="A48" s="108" t="s">
        <v>65</v>
      </c>
      <c r="B48" s="4" t="s">
        <v>357</v>
      </c>
      <c r="C48" s="108" t="s">
        <v>180</v>
      </c>
      <c r="D48" s="119">
        <v>0.25977652181100003</v>
      </c>
      <c r="E48" s="145">
        <v>0.11</v>
      </c>
      <c r="F48" s="147" t="s">
        <v>17</v>
      </c>
      <c r="G48" s="149" t="s">
        <v>182</v>
      </c>
      <c r="H48" s="151" t="s">
        <v>208</v>
      </c>
      <c r="I48" s="141" t="s">
        <v>461</v>
      </c>
      <c r="J48" s="141" t="s">
        <v>28</v>
      </c>
      <c r="K48" s="143" t="s">
        <v>66</v>
      </c>
      <c r="L48" s="89" t="s">
        <v>5</v>
      </c>
      <c r="M48" s="89" t="s">
        <v>64</v>
      </c>
      <c r="N48" s="61" t="s">
        <v>359</v>
      </c>
      <c r="O48" s="20"/>
      <c r="P48"/>
      <c r="Q48"/>
      <c r="R48"/>
    </row>
    <row r="49" spans="1:18" x14ac:dyDescent="0.2">
      <c r="A49" s="110" t="s">
        <v>65</v>
      </c>
      <c r="B49" s="4" t="s">
        <v>358</v>
      </c>
      <c r="C49" s="110" t="s">
        <v>180</v>
      </c>
      <c r="D49" s="120">
        <v>0.25977652181100003</v>
      </c>
      <c r="E49" s="146">
        <v>0.11</v>
      </c>
      <c r="F49" s="148" t="s">
        <v>17</v>
      </c>
      <c r="G49" s="150" t="s">
        <v>182</v>
      </c>
      <c r="H49" s="152" t="s">
        <v>208</v>
      </c>
      <c r="I49" s="142" t="s">
        <v>461</v>
      </c>
      <c r="J49" s="142" t="s">
        <v>28</v>
      </c>
      <c r="K49" s="144" t="s">
        <v>66</v>
      </c>
      <c r="L49" s="89" t="s">
        <v>5</v>
      </c>
      <c r="M49" s="89" t="s">
        <v>64</v>
      </c>
      <c r="N49" s="61" t="s">
        <v>360</v>
      </c>
      <c r="O49" s="20"/>
      <c r="P49"/>
      <c r="Q49"/>
      <c r="R49"/>
    </row>
    <row r="50" spans="1:18" ht="51" x14ac:dyDescent="0.2">
      <c r="A50" s="4" t="s">
        <v>67</v>
      </c>
      <c r="B50" s="4" t="s">
        <v>321</v>
      </c>
      <c r="C50" s="4" t="s">
        <v>180</v>
      </c>
      <c r="D50" s="35">
        <v>0.243263351648</v>
      </c>
      <c r="E50" s="36">
        <v>0.14000000000000001</v>
      </c>
      <c r="F50" s="49" t="s">
        <v>17</v>
      </c>
      <c r="G50" s="3" t="s">
        <v>182</v>
      </c>
      <c r="H50" s="19" t="s">
        <v>209</v>
      </c>
      <c r="I50" s="54" t="s">
        <v>210</v>
      </c>
      <c r="J50" s="54" t="s">
        <v>28</v>
      </c>
      <c r="K50" s="55" t="s">
        <v>66</v>
      </c>
      <c r="L50" s="89" t="s">
        <v>15</v>
      </c>
      <c r="M50" s="89"/>
      <c r="N50" s="61" t="s">
        <v>15</v>
      </c>
      <c r="O50" s="20"/>
      <c r="P50"/>
      <c r="Q50"/>
      <c r="R50"/>
    </row>
    <row r="51" spans="1:18" ht="51" x14ac:dyDescent="0.2">
      <c r="A51" s="4" t="s">
        <v>68</v>
      </c>
      <c r="B51" s="4" t="s">
        <v>321</v>
      </c>
      <c r="C51" s="4" t="s">
        <v>197</v>
      </c>
      <c r="D51" s="35">
        <v>7.6174571849999997E-2</v>
      </c>
      <c r="E51" s="36">
        <v>0.08</v>
      </c>
      <c r="F51" s="49" t="s">
        <v>17</v>
      </c>
      <c r="G51" s="3" t="s">
        <v>182</v>
      </c>
      <c r="H51" s="19" t="s">
        <v>211</v>
      </c>
      <c r="I51" s="54" t="s">
        <v>212</v>
      </c>
      <c r="J51" s="54" t="s">
        <v>28</v>
      </c>
      <c r="K51" s="55" t="s">
        <v>66</v>
      </c>
      <c r="L51" s="89" t="s">
        <v>15</v>
      </c>
      <c r="M51" s="89"/>
      <c r="N51" s="61" t="s">
        <v>15</v>
      </c>
      <c r="O51" s="20"/>
      <c r="P51"/>
      <c r="Q51"/>
      <c r="R51"/>
    </row>
    <row r="52" spans="1:18" ht="38.25" x14ac:dyDescent="0.2">
      <c r="A52" s="4" t="s">
        <v>69</v>
      </c>
      <c r="B52" s="4" t="s">
        <v>321</v>
      </c>
      <c r="C52" s="4" t="s">
        <v>180</v>
      </c>
      <c r="D52" s="35">
        <v>0.13309948906399999</v>
      </c>
      <c r="E52" s="36">
        <v>0.09</v>
      </c>
      <c r="F52" s="49" t="s">
        <v>17</v>
      </c>
      <c r="G52" s="3" t="s">
        <v>182</v>
      </c>
      <c r="H52" s="19" t="s">
        <v>213</v>
      </c>
      <c r="I52" s="54" t="s">
        <v>212</v>
      </c>
      <c r="J52" s="54" t="s">
        <v>28</v>
      </c>
      <c r="K52" s="55" t="s">
        <v>66</v>
      </c>
      <c r="L52" s="89" t="s">
        <v>15</v>
      </c>
      <c r="M52" s="89"/>
      <c r="N52" s="61" t="s">
        <v>15</v>
      </c>
      <c r="O52" s="20"/>
      <c r="P52"/>
      <c r="Q52"/>
      <c r="R52"/>
    </row>
    <row r="53" spans="1:18" x14ac:dyDescent="0.2">
      <c r="A53" s="10" t="s">
        <v>70</v>
      </c>
      <c r="B53" s="10" t="s">
        <v>321</v>
      </c>
      <c r="C53" s="10" t="s">
        <v>321</v>
      </c>
      <c r="D53" s="25">
        <v>0.21784754274500001</v>
      </c>
      <c r="E53" s="37" t="s">
        <v>321</v>
      </c>
      <c r="F53" s="48" t="s">
        <v>321</v>
      </c>
      <c r="G53" s="11" t="s">
        <v>321</v>
      </c>
      <c r="H53" s="29" t="s">
        <v>321</v>
      </c>
      <c r="I53" s="52" t="s">
        <v>321</v>
      </c>
      <c r="J53" s="52" t="s">
        <v>321</v>
      </c>
      <c r="K53" s="53" t="s">
        <v>321</v>
      </c>
      <c r="L53" s="88" t="s">
        <v>15</v>
      </c>
      <c r="M53" s="88"/>
      <c r="N53" s="60" t="s">
        <v>428</v>
      </c>
      <c r="O53" s="30" t="s">
        <v>429</v>
      </c>
      <c r="P53"/>
      <c r="Q53"/>
      <c r="R53"/>
    </row>
    <row r="54" spans="1:18" ht="51" x14ac:dyDescent="0.2">
      <c r="A54" s="12" t="s">
        <v>71</v>
      </c>
      <c r="B54" s="12" t="s">
        <v>321</v>
      </c>
      <c r="C54" s="12" t="s">
        <v>197</v>
      </c>
      <c r="D54" s="38">
        <v>0.66246345014999997</v>
      </c>
      <c r="E54" s="39">
        <v>0.53</v>
      </c>
      <c r="F54" s="50" t="s">
        <v>72</v>
      </c>
      <c r="G54" s="13" t="s">
        <v>182</v>
      </c>
      <c r="H54" s="24" t="s">
        <v>214</v>
      </c>
      <c r="I54" s="56" t="s">
        <v>462</v>
      </c>
      <c r="J54" s="56" t="s">
        <v>28</v>
      </c>
      <c r="K54" s="57" t="s">
        <v>66</v>
      </c>
      <c r="L54" s="90" t="s">
        <v>40</v>
      </c>
      <c r="M54" s="90" t="s">
        <v>73</v>
      </c>
      <c r="N54" s="62" t="s">
        <v>40</v>
      </c>
      <c r="O54" s="31" t="s">
        <v>373</v>
      </c>
      <c r="P54"/>
      <c r="Q54"/>
      <c r="R54"/>
    </row>
    <row r="55" spans="1:18" ht="25.5" x14ac:dyDescent="0.2">
      <c r="A55" s="10" t="s">
        <v>74</v>
      </c>
      <c r="B55" s="10" t="s">
        <v>321</v>
      </c>
      <c r="C55" s="10" t="s">
        <v>321</v>
      </c>
      <c r="D55" s="25">
        <v>1.7406202440000001E-2</v>
      </c>
      <c r="E55" s="37" t="s">
        <v>321</v>
      </c>
      <c r="F55" s="48" t="s">
        <v>321</v>
      </c>
      <c r="G55" s="11" t="s">
        <v>321</v>
      </c>
      <c r="H55" s="29" t="s">
        <v>321</v>
      </c>
      <c r="I55" s="52" t="s">
        <v>321</v>
      </c>
      <c r="J55" s="52" t="s">
        <v>321</v>
      </c>
      <c r="K55" s="53" t="s">
        <v>321</v>
      </c>
      <c r="L55" s="88" t="s">
        <v>40</v>
      </c>
      <c r="M55" s="88" t="s">
        <v>73</v>
      </c>
      <c r="N55" s="60" t="s">
        <v>428</v>
      </c>
      <c r="O55" s="30" t="s">
        <v>429</v>
      </c>
      <c r="P55"/>
      <c r="Q55"/>
      <c r="R55"/>
    </row>
    <row r="56" spans="1:18" ht="63.75" x14ac:dyDescent="0.2">
      <c r="A56" s="10" t="s">
        <v>75</v>
      </c>
      <c r="B56" s="10" t="s">
        <v>321</v>
      </c>
      <c r="C56" s="10" t="s">
        <v>321</v>
      </c>
      <c r="D56" s="25">
        <v>0.13636239874100001</v>
      </c>
      <c r="E56" s="37" t="s">
        <v>321</v>
      </c>
      <c r="F56" s="48" t="s">
        <v>321</v>
      </c>
      <c r="G56" s="11" t="s">
        <v>321</v>
      </c>
      <c r="H56" s="29" t="s">
        <v>321</v>
      </c>
      <c r="I56" s="52" t="s">
        <v>321</v>
      </c>
      <c r="J56" s="52" t="s">
        <v>321</v>
      </c>
      <c r="K56" s="53" t="s">
        <v>321</v>
      </c>
      <c r="L56" s="88" t="s">
        <v>5</v>
      </c>
      <c r="M56" s="88" t="s">
        <v>32</v>
      </c>
      <c r="N56" s="60" t="s">
        <v>428</v>
      </c>
      <c r="O56" s="30" t="s">
        <v>429</v>
      </c>
      <c r="P56"/>
      <c r="Q56"/>
      <c r="R56"/>
    </row>
    <row r="57" spans="1:18" ht="51" x14ac:dyDescent="0.2">
      <c r="A57" s="10" t="s">
        <v>76</v>
      </c>
      <c r="B57" s="10" t="s">
        <v>321</v>
      </c>
      <c r="C57" s="10" t="s">
        <v>321</v>
      </c>
      <c r="D57" s="25">
        <v>3.9641942951700003E-2</v>
      </c>
      <c r="E57" s="37" t="s">
        <v>321</v>
      </c>
      <c r="F57" s="48" t="s">
        <v>321</v>
      </c>
      <c r="G57" s="11" t="s">
        <v>321</v>
      </c>
      <c r="H57" s="29" t="s">
        <v>321</v>
      </c>
      <c r="I57" s="52" t="s">
        <v>321</v>
      </c>
      <c r="J57" s="52" t="s">
        <v>321</v>
      </c>
      <c r="K57" s="53" t="s">
        <v>321</v>
      </c>
      <c r="L57" s="88" t="s">
        <v>5</v>
      </c>
      <c r="M57" s="88" t="s">
        <v>48</v>
      </c>
      <c r="N57" s="60" t="s">
        <v>428</v>
      </c>
      <c r="O57" s="30" t="s">
        <v>429</v>
      </c>
      <c r="P57"/>
      <c r="Q57"/>
      <c r="R57"/>
    </row>
    <row r="58" spans="1:18" ht="63.75" x14ac:dyDescent="0.2">
      <c r="A58" s="4" t="s">
        <v>77</v>
      </c>
      <c r="B58" s="4" t="s">
        <v>321</v>
      </c>
      <c r="C58" s="4" t="s">
        <v>180</v>
      </c>
      <c r="D58" s="35">
        <v>0.22326258656600001</v>
      </c>
      <c r="E58" s="36">
        <v>0.1</v>
      </c>
      <c r="F58" s="49" t="s">
        <v>17</v>
      </c>
      <c r="G58" s="3" t="s">
        <v>182</v>
      </c>
      <c r="H58" s="19" t="s">
        <v>215</v>
      </c>
      <c r="I58" s="54" t="s">
        <v>216</v>
      </c>
      <c r="J58" s="54" t="s">
        <v>28</v>
      </c>
      <c r="K58" s="55" t="s">
        <v>29</v>
      </c>
      <c r="L58" s="89" t="s">
        <v>5</v>
      </c>
      <c r="M58" s="89" t="s">
        <v>36</v>
      </c>
      <c r="N58" s="61" t="s">
        <v>5</v>
      </c>
      <c r="O58" s="20" t="s">
        <v>325</v>
      </c>
      <c r="P58"/>
      <c r="Q58"/>
      <c r="R58"/>
    </row>
    <row r="59" spans="1:18" ht="25.5" x14ac:dyDescent="0.2">
      <c r="A59" s="10" t="s">
        <v>78</v>
      </c>
      <c r="B59" s="10" t="s">
        <v>321</v>
      </c>
      <c r="C59" s="10" t="s">
        <v>321</v>
      </c>
      <c r="D59" s="25">
        <v>2.0940821337299999E-2</v>
      </c>
      <c r="E59" s="37" t="s">
        <v>321</v>
      </c>
      <c r="F59" s="48" t="s">
        <v>321</v>
      </c>
      <c r="G59" s="11" t="s">
        <v>321</v>
      </c>
      <c r="H59" s="29" t="s">
        <v>321</v>
      </c>
      <c r="I59" s="52" t="s">
        <v>321</v>
      </c>
      <c r="J59" s="52" t="s">
        <v>321</v>
      </c>
      <c r="K59" s="53" t="s">
        <v>321</v>
      </c>
      <c r="L59" s="88" t="s">
        <v>40</v>
      </c>
      <c r="M59" s="88" t="s">
        <v>43</v>
      </c>
      <c r="N59" s="60" t="s">
        <v>428</v>
      </c>
      <c r="O59" s="30" t="s">
        <v>429</v>
      </c>
      <c r="P59"/>
      <c r="Q59"/>
      <c r="R59"/>
    </row>
    <row r="60" spans="1:18" ht="25.5" x14ac:dyDescent="0.2">
      <c r="A60" s="10" t="s">
        <v>79</v>
      </c>
      <c r="B60" s="10" t="s">
        <v>321</v>
      </c>
      <c r="C60" s="10" t="s">
        <v>321</v>
      </c>
      <c r="D60" s="25">
        <v>6.7961974191499998E-3</v>
      </c>
      <c r="E60" s="37" t="s">
        <v>321</v>
      </c>
      <c r="F60" s="48" t="s">
        <v>321</v>
      </c>
      <c r="G60" s="11" t="s">
        <v>321</v>
      </c>
      <c r="H60" s="29" t="s">
        <v>321</v>
      </c>
      <c r="I60" s="52" t="s">
        <v>321</v>
      </c>
      <c r="J60" s="52" t="s">
        <v>321</v>
      </c>
      <c r="K60" s="53" t="s">
        <v>321</v>
      </c>
      <c r="L60" s="88" t="s">
        <v>40</v>
      </c>
      <c r="M60" s="88" t="s">
        <v>80</v>
      </c>
      <c r="N60" s="60" t="s">
        <v>428</v>
      </c>
      <c r="O60" s="30" t="s">
        <v>429</v>
      </c>
      <c r="P60"/>
      <c r="Q60"/>
      <c r="R60"/>
    </row>
    <row r="61" spans="1:18" ht="63.75" x14ac:dyDescent="0.2">
      <c r="A61" s="4" t="s">
        <v>81</v>
      </c>
      <c r="B61" s="4" t="s">
        <v>321</v>
      </c>
      <c r="C61" s="4" t="s">
        <v>180</v>
      </c>
      <c r="D61" s="35">
        <v>4.2323125461300001E-2</v>
      </c>
      <c r="E61" s="36">
        <v>0.02</v>
      </c>
      <c r="F61" s="49" t="s">
        <v>217</v>
      </c>
      <c r="G61" s="3" t="s">
        <v>182</v>
      </c>
      <c r="H61" s="19" t="s">
        <v>218</v>
      </c>
      <c r="I61" s="54" t="s">
        <v>196</v>
      </c>
      <c r="J61" s="54" t="s">
        <v>28</v>
      </c>
      <c r="K61" s="55" t="s">
        <v>29</v>
      </c>
      <c r="L61" s="89" t="s">
        <v>5</v>
      </c>
      <c r="M61" s="89" t="s">
        <v>32</v>
      </c>
      <c r="N61" s="61" t="s">
        <v>5</v>
      </c>
      <c r="O61" s="20" t="s">
        <v>444</v>
      </c>
      <c r="P61"/>
      <c r="Q61"/>
      <c r="R61"/>
    </row>
    <row r="62" spans="1:18" ht="25.5" x14ac:dyDescent="0.2">
      <c r="A62" s="108" t="s">
        <v>82</v>
      </c>
      <c r="B62" s="4" t="s">
        <v>361</v>
      </c>
      <c r="C62" s="108" t="s">
        <v>180</v>
      </c>
      <c r="D62" s="119">
        <v>57.2757019859</v>
      </c>
      <c r="E62" s="145">
        <v>47.91</v>
      </c>
      <c r="F62" s="147" t="s">
        <v>181</v>
      </c>
      <c r="G62" s="149" t="s">
        <v>182</v>
      </c>
      <c r="H62" s="151" t="s">
        <v>219</v>
      </c>
      <c r="I62" s="141" t="s">
        <v>463</v>
      </c>
      <c r="J62" s="141" t="s">
        <v>28</v>
      </c>
      <c r="K62" s="143" t="s">
        <v>29</v>
      </c>
      <c r="L62" s="89" t="s">
        <v>5</v>
      </c>
      <c r="M62" s="89" t="s">
        <v>36</v>
      </c>
      <c r="N62" s="61" t="s">
        <v>363</v>
      </c>
      <c r="O62" s="20" t="s">
        <v>439</v>
      </c>
      <c r="P62"/>
      <c r="Q62"/>
      <c r="R62"/>
    </row>
    <row r="63" spans="1:18" ht="25.5" x14ac:dyDescent="0.2">
      <c r="A63" s="110" t="s">
        <v>82</v>
      </c>
      <c r="B63" s="4" t="s">
        <v>362</v>
      </c>
      <c r="C63" s="110" t="s">
        <v>180</v>
      </c>
      <c r="D63" s="120">
        <v>57.2757019859</v>
      </c>
      <c r="E63" s="146">
        <v>47.91</v>
      </c>
      <c r="F63" s="148" t="s">
        <v>181</v>
      </c>
      <c r="G63" s="150" t="s">
        <v>182</v>
      </c>
      <c r="H63" s="152" t="s">
        <v>219</v>
      </c>
      <c r="I63" s="142" t="s">
        <v>463</v>
      </c>
      <c r="J63" s="142" t="s">
        <v>28</v>
      </c>
      <c r="K63" s="144" t="s">
        <v>29</v>
      </c>
      <c r="L63" s="89" t="s">
        <v>5</v>
      </c>
      <c r="M63" s="89" t="s">
        <v>36</v>
      </c>
      <c r="N63" s="61" t="s">
        <v>364</v>
      </c>
      <c r="O63" s="20" t="s">
        <v>439</v>
      </c>
      <c r="P63"/>
      <c r="Q63"/>
      <c r="R63"/>
    </row>
    <row r="64" spans="1:18" ht="25.5" x14ac:dyDescent="0.2">
      <c r="A64" s="108" t="s">
        <v>83</v>
      </c>
      <c r="B64" s="4" t="s">
        <v>365</v>
      </c>
      <c r="C64" s="108" t="s">
        <v>180</v>
      </c>
      <c r="D64" s="119">
        <v>18.397430029900001</v>
      </c>
      <c r="E64" s="145">
        <v>12.82</v>
      </c>
      <c r="F64" s="147" t="s">
        <v>181</v>
      </c>
      <c r="G64" s="141" t="s">
        <v>182</v>
      </c>
      <c r="H64" s="151" t="s">
        <v>220</v>
      </c>
      <c r="I64" s="141" t="s">
        <v>464</v>
      </c>
      <c r="J64" s="141" t="s">
        <v>28</v>
      </c>
      <c r="K64" s="143" t="s">
        <v>29</v>
      </c>
      <c r="L64" s="89" t="s">
        <v>5</v>
      </c>
      <c r="M64" s="89" t="s">
        <v>36</v>
      </c>
      <c r="N64" s="61" t="s">
        <v>367</v>
      </c>
      <c r="O64" s="20" t="s">
        <v>439</v>
      </c>
      <c r="P64"/>
      <c r="Q64"/>
      <c r="R64"/>
    </row>
    <row r="65" spans="1:18" ht="25.5" x14ac:dyDescent="0.2">
      <c r="A65" s="110" t="s">
        <v>83</v>
      </c>
      <c r="B65" s="4" t="s">
        <v>366</v>
      </c>
      <c r="C65" s="110" t="s">
        <v>180</v>
      </c>
      <c r="D65" s="120">
        <v>18.397430029900001</v>
      </c>
      <c r="E65" s="146">
        <v>12.82</v>
      </c>
      <c r="F65" s="148" t="s">
        <v>181</v>
      </c>
      <c r="G65" s="142" t="s">
        <v>182</v>
      </c>
      <c r="H65" s="152" t="s">
        <v>220</v>
      </c>
      <c r="I65" s="142" t="s">
        <v>464</v>
      </c>
      <c r="J65" s="142" t="s">
        <v>28</v>
      </c>
      <c r="K65" s="144" t="s">
        <v>29</v>
      </c>
      <c r="L65" s="89" t="s">
        <v>5</v>
      </c>
      <c r="M65" s="89" t="s">
        <v>36</v>
      </c>
      <c r="N65" s="61" t="s">
        <v>368</v>
      </c>
      <c r="O65" s="20" t="s">
        <v>439</v>
      </c>
      <c r="P65"/>
      <c r="Q65"/>
      <c r="R65"/>
    </row>
    <row r="66" spans="1:18" ht="76.5" x14ac:dyDescent="0.2">
      <c r="A66" s="4" t="s">
        <v>84</v>
      </c>
      <c r="B66" s="4" t="s">
        <v>321</v>
      </c>
      <c r="C66" s="4" t="s">
        <v>180</v>
      </c>
      <c r="D66" s="35">
        <v>0.95352771041399997</v>
      </c>
      <c r="E66" s="36">
        <v>0.95</v>
      </c>
      <c r="F66" s="49" t="s">
        <v>181</v>
      </c>
      <c r="G66" s="3" t="s">
        <v>182</v>
      </c>
      <c r="H66" s="19" t="s">
        <v>85</v>
      </c>
      <c r="I66" s="54" t="s">
        <v>465</v>
      </c>
      <c r="J66" s="54" t="s">
        <v>28</v>
      </c>
      <c r="K66" s="55" t="s">
        <v>29</v>
      </c>
      <c r="L66" s="89" t="s">
        <v>15</v>
      </c>
      <c r="M66" s="89"/>
      <c r="N66" s="61" t="s">
        <v>15</v>
      </c>
      <c r="O66" s="20"/>
      <c r="P66"/>
      <c r="Q66"/>
      <c r="R66"/>
    </row>
    <row r="67" spans="1:18" ht="25.5" x14ac:dyDescent="0.2">
      <c r="A67" s="121" t="s">
        <v>86</v>
      </c>
      <c r="B67" s="12" t="s">
        <v>369</v>
      </c>
      <c r="C67" s="121" t="s">
        <v>197</v>
      </c>
      <c r="D67" s="157">
        <v>0.29252499999999998</v>
      </c>
      <c r="E67" s="159">
        <v>0.25</v>
      </c>
      <c r="F67" s="161" t="s">
        <v>72</v>
      </c>
      <c r="G67" s="153" t="s">
        <v>182</v>
      </c>
      <c r="H67" s="163" t="s">
        <v>221</v>
      </c>
      <c r="I67" s="153" t="s">
        <v>466</v>
      </c>
      <c r="J67" s="153" t="s">
        <v>28</v>
      </c>
      <c r="K67" s="155" t="s">
        <v>29</v>
      </c>
      <c r="L67" s="90" t="s">
        <v>40</v>
      </c>
      <c r="M67" s="90" t="s">
        <v>73</v>
      </c>
      <c r="N67" s="62" t="s">
        <v>371</v>
      </c>
      <c r="O67" s="31" t="s">
        <v>373</v>
      </c>
      <c r="P67"/>
      <c r="Q67"/>
      <c r="R67"/>
    </row>
    <row r="68" spans="1:18" ht="25.5" x14ac:dyDescent="0.2">
      <c r="A68" s="122" t="s">
        <v>86</v>
      </c>
      <c r="B68" s="12" t="s">
        <v>370</v>
      </c>
      <c r="C68" s="122" t="s">
        <v>197</v>
      </c>
      <c r="D68" s="158">
        <v>0.29252499999999998</v>
      </c>
      <c r="E68" s="160">
        <v>0.25</v>
      </c>
      <c r="F68" s="162" t="s">
        <v>72</v>
      </c>
      <c r="G68" s="154" t="s">
        <v>182</v>
      </c>
      <c r="H68" s="164" t="s">
        <v>221</v>
      </c>
      <c r="I68" s="154" t="s">
        <v>466</v>
      </c>
      <c r="J68" s="154" t="s">
        <v>28</v>
      </c>
      <c r="K68" s="156" t="s">
        <v>29</v>
      </c>
      <c r="L68" s="90" t="s">
        <v>40</v>
      </c>
      <c r="M68" s="90" t="s">
        <v>73</v>
      </c>
      <c r="N68" s="62" t="s">
        <v>372</v>
      </c>
      <c r="O68" s="31" t="s">
        <v>373</v>
      </c>
      <c r="P68"/>
      <c r="Q68"/>
      <c r="R68"/>
    </row>
    <row r="69" spans="1:18" ht="102" x14ac:dyDescent="0.2">
      <c r="A69" s="4" t="s">
        <v>87</v>
      </c>
      <c r="B69" s="4" t="s">
        <v>321</v>
      </c>
      <c r="C69" s="4" t="s">
        <v>180</v>
      </c>
      <c r="D69" s="35">
        <v>4.9780610000000003</v>
      </c>
      <c r="E69" s="36">
        <v>4.0599999999999996</v>
      </c>
      <c r="F69" s="49" t="s">
        <v>181</v>
      </c>
      <c r="G69" s="3" t="s">
        <v>182</v>
      </c>
      <c r="H69" s="19" t="s">
        <v>222</v>
      </c>
      <c r="I69" s="54" t="s">
        <v>465</v>
      </c>
      <c r="J69" s="54" t="s">
        <v>28</v>
      </c>
      <c r="K69" s="55" t="s">
        <v>29</v>
      </c>
      <c r="L69" s="89" t="s">
        <v>5</v>
      </c>
      <c r="M69" s="89" t="s">
        <v>36</v>
      </c>
      <c r="N69" s="61" t="s">
        <v>5</v>
      </c>
      <c r="O69" s="20" t="s">
        <v>325</v>
      </c>
      <c r="P69"/>
      <c r="Q69"/>
      <c r="R69"/>
    </row>
    <row r="70" spans="1:18" x14ac:dyDescent="0.2">
      <c r="A70" s="10" t="s">
        <v>88</v>
      </c>
      <c r="B70" s="10" t="s">
        <v>321</v>
      </c>
      <c r="C70" s="10" t="s">
        <v>321</v>
      </c>
      <c r="D70" s="25">
        <v>7.4309533801500002E-2</v>
      </c>
      <c r="E70" s="37" t="s">
        <v>321</v>
      </c>
      <c r="F70" s="48" t="s">
        <v>321</v>
      </c>
      <c r="G70" s="11" t="s">
        <v>321</v>
      </c>
      <c r="H70" s="29" t="s">
        <v>321</v>
      </c>
      <c r="I70" s="52" t="s">
        <v>321</v>
      </c>
      <c r="J70" s="52" t="s">
        <v>321</v>
      </c>
      <c r="K70" s="53" t="s">
        <v>321</v>
      </c>
      <c r="L70" s="88" t="s">
        <v>15</v>
      </c>
      <c r="M70" s="88"/>
      <c r="N70" s="60" t="s">
        <v>428</v>
      </c>
      <c r="O70" s="30" t="s">
        <v>429</v>
      </c>
      <c r="P70"/>
      <c r="Q70"/>
      <c r="R70"/>
    </row>
    <row r="71" spans="1:18" ht="38.25" x14ac:dyDescent="0.2">
      <c r="A71" s="4" t="s">
        <v>89</v>
      </c>
      <c r="B71" s="4" t="s">
        <v>321</v>
      </c>
      <c r="C71" s="4" t="s">
        <v>180</v>
      </c>
      <c r="D71" s="35">
        <v>0.17436324918000001</v>
      </c>
      <c r="E71" s="36">
        <v>0.12</v>
      </c>
      <c r="F71" s="49" t="s">
        <v>17</v>
      </c>
      <c r="G71" s="3" t="s">
        <v>182</v>
      </c>
      <c r="H71" s="19" t="s">
        <v>223</v>
      </c>
      <c r="I71" s="54" t="s">
        <v>467</v>
      </c>
      <c r="J71" s="54" t="s">
        <v>28</v>
      </c>
      <c r="K71" s="55" t="s">
        <v>29</v>
      </c>
      <c r="L71" s="89" t="s">
        <v>15</v>
      </c>
      <c r="M71" s="89"/>
      <c r="N71" s="61" t="s">
        <v>15</v>
      </c>
      <c r="O71" s="20"/>
      <c r="P71"/>
      <c r="Q71"/>
      <c r="R71"/>
    </row>
    <row r="72" spans="1:18" x14ac:dyDescent="0.2">
      <c r="A72" s="10" t="s">
        <v>90</v>
      </c>
      <c r="B72" s="10" t="s">
        <v>321</v>
      </c>
      <c r="C72" s="10" t="s">
        <v>321</v>
      </c>
      <c r="D72" s="25">
        <v>0.76335660141899997</v>
      </c>
      <c r="E72" s="37" t="s">
        <v>321</v>
      </c>
      <c r="F72" s="48" t="s">
        <v>321</v>
      </c>
      <c r="G72" s="11" t="s">
        <v>321</v>
      </c>
      <c r="H72" s="29" t="s">
        <v>321</v>
      </c>
      <c r="I72" s="52" t="s">
        <v>321</v>
      </c>
      <c r="J72" s="52" t="s">
        <v>321</v>
      </c>
      <c r="K72" s="53" t="s">
        <v>321</v>
      </c>
      <c r="L72" s="88" t="s">
        <v>15</v>
      </c>
      <c r="M72" s="88"/>
      <c r="N72" s="60" t="s">
        <v>428</v>
      </c>
      <c r="O72" s="30" t="s">
        <v>429</v>
      </c>
      <c r="P72"/>
      <c r="Q72"/>
      <c r="R72"/>
    </row>
    <row r="73" spans="1:18" ht="18.75" customHeight="1" x14ac:dyDescent="0.2">
      <c r="A73" s="12" t="s">
        <v>91</v>
      </c>
      <c r="B73" s="12" t="s">
        <v>321</v>
      </c>
      <c r="C73" s="12" t="s">
        <v>197</v>
      </c>
      <c r="D73" s="38">
        <v>0.85366058185899996</v>
      </c>
      <c r="E73" s="39">
        <v>0.85</v>
      </c>
      <c r="F73" s="50" t="s">
        <v>72</v>
      </c>
      <c r="G73" s="13" t="s">
        <v>182</v>
      </c>
      <c r="H73" s="24" t="s">
        <v>224</v>
      </c>
      <c r="I73" s="56" t="s">
        <v>184</v>
      </c>
      <c r="J73" s="185" t="s">
        <v>53</v>
      </c>
      <c r="K73" s="186"/>
      <c r="L73" s="90" t="s">
        <v>40</v>
      </c>
      <c r="M73" s="90"/>
      <c r="N73" s="62" t="s">
        <v>40</v>
      </c>
      <c r="O73" s="31" t="s">
        <v>373</v>
      </c>
      <c r="P73"/>
      <c r="Q73"/>
      <c r="R73"/>
    </row>
    <row r="74" spans="1:18" ht="76.5" x14ac:dyDescent="0.2">
      <c r="A74" s="4" t="s">
        <v>92</v>
      </c>
      <c r="B74" s="4" t="s">
        <v>321</v>
      </c>
      <c r="C74" s="4" t="s">
        <v>180</v>
      </c>
      <c r="D74" s="35">
        <v>5.5239944662399996</v>
      </c>
      <c r="E74" s="36">
        <v>2.99</v>
      </c>
      <c r="F74" s="49" t="s">
        <v>225</v>
      </c>
      <c r="G74" s="3" t="s">
        <v>182</v>
      </c>
      <c r="H74" s="19" t="s">
        <v>226</v>
      </c>
      <c r="I74" s="54" t="s">
        <v>196</v>
      </c>
      <c r="J74" s="54" t="s">
        <v>28</v>
      </c>
      <c r="K74" s="55" t="s">
        <v>29</v>
      </c>
      <c r="L74" s="89" t="s">
        <v>5</v>
      </c>
      <c r="M74" s="89" t="s">
        <v>32</v>
      </c>
      <c r="N74" s="61" t="s">
        <v>5</v>
      </c>
      <c r="O74" s="20" t="s">
        <v>437</v>
      </c>
      <c r="P74"/>
      <c r="Q74"/>
      <c r="R74"/>
    </row>
    <row r="75" spans="1:18" ht="102" x14ac:dyDescent="0.2">
      <c r="A75" s="4" t="s">
        <v>93</v>
      </c>
      <c r="B75" s="4" t="s">
        <v>321</v>
      </c>
      <c r="C75" s="4" t="s">
        <v>180</v>
      </c>
      <c r="D75" s="35">
        <v>27.094337478391399</v>
      </c>
      <c r="E75" s="36">
        <v>22.329000000000001</v>
      </c>
      <c r="F75" s="49" t="s">
        <v>181</v>
      </c>
      <c r="G75" s="3" t="s">
        <v>182</v>
      </c>
      <c r="H75" s="19" t="s">
        <v>227</v>
      </c>
      <c r="I75" s="54" t="s">
        <v>465</v>
      </c>
      <c r="J75" s="54" t="s">
        <v>28</v>
      </c>
      <c r="K75" s="55" t="s">
        <v>29</v>
      </c>
      <c r="L75" s="89" t="s">
        <v>15</v>
      </c>
      <c r="M75" s="89"/>
      <c r="N75" s="61" t="s">
        <v>15</v>
      </c>
      <c r="O75" s="20"/>
      <c r="P75"/>
      <c r="Q75"/>
      <c r="R75"/>
    </row>
    <row r="76" spans="1:18" ht="63.75" x14ac:dyDescent="0.2">
      <c r="A76" s="4" t="s">
        <v>94</v>
      </c>
      <c r="B76" s="4" t="s">
        <v>321</v>
      </c>
      <c r="C76" s="4" t="s">
        <v>180</v>
      </c>
      <c r="D76" s="35">
        <v>3.1628151233420901E-2</v>
      </c>
      <c r="E76" s="36">
        <v>3.2000000000000001E-2</v>
      </c>
      <c r="F76" s="49" t="s">
        <v>17</v>
      </c>
      <c r="G76" s="3" t="s">
        <v>182</v>
      </c>
      <c r="H76" s="19" t="s">
        <v>228</v>
      </c>
      <c r="I76" s="54" t="s">
        <v>467</v>
      </c>
      <c r="J76" s="54" t="s">
        <v>28</v>
      </c>
      <c r="K76" s="55" t="s">
        <v>29</v>
      </c>
      <c r="L76" s="89" t="s">
        <v>15</v>
      </c>
      <c r="M76" s="89"/>
      <c r="N76" s="61" t="s">
        <v>15</v>
      </c>
      <c r="O76" s="20"/>
      <c r="P76"/>
      <c r="Q76"/>
      <c r="R76"/>
    </row>
    <row r="77" spans="1:18" ht="51" x14ac:dyDescent="0.2">
      <c r="A77" s="12" t="s">
        <v>95</v>
      </c>
      <c r="B77" s="12" t="s">
        <v>321</v>
      </c>
      <c r="C77" s="12" t="s">
        <v>197</v>
      </c>
      <c r="D77" s="38">
        <v>0.97107902242900002</v>
      </c>
      <c r="E77" s="39">
        <v>7.0000000000000007E-2</v>
      </c>
      <c r="F77" s="50" t="s">
        <v>72</v>
      </c>
      <c r="G77" s="13" t="s">
        <v>182</v>
      </c>
      <c r="H77" s="24" t="s">
        <v>229</v>
      </c>
      <c r="I77" s="56" t="s">
        <v>467</v>
      </c>
      <c r="J77" s="56" t="s">
        <v>28</v>
      </c>
      <c r="K77" s="57" t="s">
        <v>29</v>
      </c>
      <c r="L77" s="90" t="s">
        <v>40</v>
      </c>
      <c r="M77" s="90" t="s">
        <v>96</v>
      </c>
      <c r="N77" s="62" t="s">
        <v>40</v>
      </c>
      <c r="O77" s="31" t="s">
        <v>373</v>
      </c>
      <c r="P77"/>
      <c r="Q77"/>
      <c r="R77"/>
    </row>
    <row r="78" spans="1:18" ht="63.75" x14ac:dyDescent="0.2">
      <c r="A78" s="4" t="s">
        <v>97</v>
      </c>
      <c r="B78" s="4" t="s">
        <v>321</v>
      </c>
      <c r="C78" s="4" t="s">
        <v>180</v>
      </c>
      <c r="D78" s="35">
        <v>4.4096865690299998</v>
      </c>
      <c r="E78" s="36">
        <v>3.15</v>
      </c>
      <c r="F78" s="49" t="s">
        <v>230</v>
      </c>
      <c r="G78" s="3" t="s">
        <v>182</v>
      </c>
      <c r="H78" s="19" t="s">
        <v>231</v>
      </c>
      <c r="I78" s="54" t="s">
        <v>232</v>
      </c>
      <c r="J78" s="54" t="s">
        <v>28</v>
      </c>
      <c r="K78" s="55" t="s">
        <v>29</v>
      </c>
      <c r="L78" s="89" t="s">
        <v>5</v>
      </c>
      <c r="M78" s="89" t="s">
        <v>36</v>
      </c>
      <c r="N78" s="61" t="s">
        <v>5</v>
      </c>
      <c r="O78" s="20" t="s">
        <v>325</v>
      </c>
      <c r="P78"/>
      <c r="Q78"/>
      <c r="R78"/>
    </row>
    <row r="79" spans="1:18" ht="102" x14ac:dyDescent="0.2">
      <c r="A79" s="4" t="s">
        <v>98</v>
      </c>
      <c r="B79" s="4" t="s">
        <v>321</v>
      </c>
      <c r="C79" s="4" t="s">
        <v>180</v>
      </c>
      <c r="D79" s="35">
        <v>4.2101182234205501</v>
      </c>
      <c r="E79" s="36">
        <v>4.21</v>
      </c>
      <c r="F79" s="49" t="s">
        <v>181</v>
      </c>
      <c r="G79" s="3" t="s">
        <v>182</v>
      </c>
      <c r="H79" s="19" t="s">
        <v>233</v>
      </c>
      <c r="I79" s="54" t="s">
        <v>465</v>
      </c>
      <c r="J79" s="54" t="s">
        <v>28</v>
      </c>
      <c r="K79" s="55" t="s">
        <v>29</v>
      </c>
      <c r="L79" s="89" t="s">
        <v>5</v>
      </c>
      <c r="M79" s="89" t="s">
        <v>36</v>
      </c>
      <c r="N79" s="61" t="s">
        <v>5</v>
      </c>
      <c r="O79" s="20" t="s">
        <v>325</v>
      </c>
      <c r="P79"/>
      <c r="Q79"/>
      <c r="R79"/>
    </row>
    <row r="80" spans="1:18" ht="102" x14ac:dyDescent="0.2">
      <c r="A80" s="4" t="s">
        <v>99</v>
      </c>
      <c r="B80" s="4" t="s">
        <v>321</v>
      </c>
      <c r="C80" s="4" t="s">
        <v>180</v>
      </c>
      <c r="D80" s="35">
        <v>7.7394080791226099</v>
      </c>
      <c r="E80" s="36">
        <v>7.74</v>
      </c>
      <c r="F80" s="49" t="s">
        <v>181</v>
      </c>
      <c r="G80" s="3" t="s">
        <v>182</v>
      </c>
      <c r="H80" s="19" t="s">
        <v>234</v>
      </c>
      <c r="I80" s="54" t="s">
        <v>465</v>
      </c>
      <c r="J80" s="54" t="s">
        <v>28</v>
      </c>
      <c r="K80" s="55" t="s">
        <v>29</v>
      </c>
      <c r="L80" s="89" t="s">
        <v>15</v>
      </c>
      <c r="M80" s="89"/>
      <c r="N80" s="61" t="s">
        <v>15</v>
      </c>
      <c r="O80" s="20"/>
      <c r="P80"/>
      <c r="Q80"/>
      <c r="R80"/>
    </row>
    <row r="81" spans="1:18" ht="102" x14ac:dyDescent="0.2">
      <c r="A81" s="4" t="s">
        <v>100</v>
      </c>
      <c r="B81" s="4" t="s">
        <v>321</v>
      </c>
      <c r="C81" s="4" t="s">
        <v>180</v>
      </c>
      <c r="D81" s="35">
        <v>11.450993991534499</v>
      </c>
      <c r="E81" s="36">
        <v>8.8000000000000007</v>
      </c>
      <c r="F81" s="49" t="s">
        <v>181</v>
      </c>
      <c r="G81" s="3" t="s">
        <v>182</v>
      </c>
      <c r="H81" s="19" t="s">
        <v>235</v>
      </c>
      <c r="I81" s="54" t="s">
        <v>465</v>
      </c>
      <c r="J81" s="54" t="s">
        <v>28</v>
      </c>
      <c r="K81" s="55" t="s">
        <v>29</v>
      </c>
      <c r="L81" s="89" t="s">
        <v>15</v>
      </c>
      <c r="M81" s="89"/>
      <c r="N81" s="61" t="s">
        <v>15</v>
      </c>
      <c r="O81" s="20"/>
      <c r="P81"/>
      <c r="Q81"/>
      <c r="R81"/>
    </row>
    <row r="82" spans="1:18" ht="102" x14ac:dyDescent="0.2">
      <c r="A82" s="4" t="s">
        <v>101</v>
      </c>
      <c r="B82" s="4" t="s">
        <v>321</v>
      </c>
      <c r="C82" s="4" t="s">
        <v>180</v>
      </c>
      <c r="D82" s="35">
        <v>13.5263149298766</v>
      </c>
      <c r="E82" s="36">
        <v>12.68</v>
      </c>
      <c r="F82" s="49" t="s">
        <v>181</v>
      </c>
      <c r="G82" s="3" t="s">
        <v>182</v>
      </c>
      <c r="H82" s="19" t="s">
        <v>236</v>
      </c>
      <c r="I82" s="54" t="s">
        <v>462</v>
      </c>
      <c r="J82" s="54" t="s">
        <v>28</v>
      </c>
      <c r="K82" s="55" t="s">
        <v>102</v>
      </c>
      <c r="L82" s="89" t="s">
        <v>15</v>
      </c>
      <c r="M82" s="89"/>
      <c r="N82" s="61" t="s">
        <v>15</v>
      </c>
      <c r="O82" s="20"/>
      <c r="P82"/>
      <c r="Q82"/>
      <c r="R82"/>
    </row>
    <row r="83" spans="1:18" ht="127.5" x14ac:dyDescent="0.2">
      <c r="A83" s="4" t="s">
        <v>103</v>
      </c>
      <c r="B83" s="4" t="s">
        <v>321</v>
      </c>
      <c r="C83" s="4" t="s">
        <v>180</v>
      </c>
      <c r="D83" s="35">
        <v>41.576143052500001</v>
      </c>
      <c r="E83" s="36">
        <v>28.6</v>
      </c>
      <c r="F83" s="49" t="s">
        <v>237</v>
      </c>
      <c r="G83" s="3" t="s">
        <v>182</v>
      </c>
      <c r="H83" s="19" t="s">
        <v>238</v>
      </c>
      <c r="I83" s="54" t="s">
        <v>465</v>
      </c>
      <c r="J83" s="54" t="s">
        <v>28</v>
      </c>
      <c r="K83" s="55" t="s">
        <v>29</v>
      </c>
      <c r="L83" s="89" t="s">
        <v>5</v>
      </c>
      <c r="M83" s="89" t="s">
        <v>104</v>
      </c>
      <c r="N83" s="61" t="s">
        <v>5</v>
      </c>
      <c r="O83" s="20" t="s">
        <v>440</v>
      </c>
      <c r="P83"/>
      <c r="Q83"/>
      <c r="R83"/>
    </row>
    <row r="84" spans="1:18" ht="51" x14ac:dyDescent="0.2">
      <c r="A84" s="4" t="s">
        <v>105</v>
      </c>
      <c r="B84" s="4" t="s">
        <v>321</v>
      </c>
      <c r="C84" s="4" t="s">
        <v>180</v>
      </c>
      <c r="D84" s="35">
        <v>0.140408951438</v>
      </c>
      <c r="E84" s="36">
        <v>0.14000000000000001</v>
      </c>
      <c r="F84" s="49" t="s">
        <v>17</v>
      </c>
      <c r="G84" s="3" t="s">
        <v>182</v>
      </c>
      <c r="H84" s="19" t="s">
        <v>239</v>
      </c>
      <c r="I84" s="54" t="s">
        <v>184</v>
      </c>
      <c r="J84" s="54" t="s">
        <v>28</v>
      </c>
      <c r="K84" s="55" t="s">
        <v>29</v>
      </c>
      <c r="L84" s="89" t="s">
        <v>15</v>
      </c>
      <c r="M84" s="89"/>
      <c r="N84" s="61" t="s">
        <v>15</v>
      </c>
      <c r="O84" s="20"/>
      <c r="P84"/>
      <c r="Q84"/>
      <c r="R84"/>
    </row>
    <row r="85" spans="1:18" ht="76.5" x14ac:dyDescent="0.2">
      <c r="A85" s="4" t="s">
        <v>106</v>
      </c>
      <c r="B85" s="4" t="s">
        <v>321</v>
      </c>
      <c r="C85" s="4" t="s">
        <v>180</v>
      </c>
      <c r="D85" s="35">
        <v>0.60748571166900001</v>
      </c>
      <c r="E85" s="36">
        <v>0.04</v>
      </c>
      <c r="F85" s="49" t="s">
        <v>17</v>
      </c>
      <c r="G85" s="3" t="s">
        <v>182</v>
      </c>
      <c r="H85" s="19" t="s">
        <v>240</v>
      </c>
      <c r="I85" s="54" t="s">
        <v>184</v>
      </c>
      <c r="J85" s="54" t="s">
        <v>28</v>
      </c>
      <c r="K85" s="55" t="s">
        <v>29</v>
      </c>
      <c r="L85" s="89" t="s">
        <v>15</v>
      </c>
      <c r="M85" s="89"/>
      <c r="N85" s="61" t="s">
        <v>15</v>
      </c>
      <c r="O85" s="20"/>
      <c r="P85"/>
      <c r="Q85"/>
      <c r="R85"/>
    </row>
    <row r="86" spans="1:18" ht="38.25" x14ac:dyDescent="0.2">
      <c r="A86" s="4" t="s">
        <v>107</v>
      </c>
      <c r="B86" s="4" t="s">
        <v>321</v>
      </c>
      <c r="C86" s="4" t="s">
        <v>197</v>
      </c>
      <c r="D86" s="35">
        <v>3.2926783365200003E-2</v>
      </c>
      <c r="E86" s="36">
        <v>0.03</v>
      </c>
      <c r="F86" s="49" t="s">
        <v>17</v>
      </c>
      <c r="G86" s="3" t="s">
        <v>182</v>
      </c>
      <c r="H86" s="19" t="s">
        <v>241</v>
      </c>
      <c r="I86" s="54" t="s">
        <v>184</v>
      </c>
      <c r="J86" s="54" t="s">
        <v>28</v>
      </c>
      <c r="K86" s="55" t="s">
        <v>29</v>
      </c>
      <c r="L86" s="89" t="s">
        <v>15</v>
      </c>
      <c r="M86" s="89"/>
      <c r="N86" s="61" t="s">
        <v>15</v>
      </c>
      <c r="O86" s="20"/>
      <c r="P86"/>
      <c r="Q86"/>
      <c r="R86"/>
    </row>
    <row r="87" spans="1:18" ht="63.75" x14ac:dyDescent="0.2">
      <c r="A87" s="4" t="s">
        <v>108</v>
      </c>
      <c r="B87" s="4" t="s">
        <v>321</v>
      </c>
      <c r="C87" s="4" t="s">
        <v>180</v>
      </c>
      <c r="D87" s="35">
        <v>0.46731413268700001</v>
      </c>
      <c r="E87" s="36">
        <v>0.47</v>
      </c>
      <c r="F87" s="49" t="s">
        <v>17</v>
      </c>
      <c r="G87" s="3" t="s">
        <v>182</v>
      </c>
      <c r="H87" s="19" t="s">
        <v>242</v>
      </c>
      <c r="I87" s="54" t="s">
        <v>465</v>
      </c>
      <c r="J87" s="54" t="s">
        <v>28</v>
      </c>
      <c r="K87" s="55" t="s">
        <v>29</v>
      </c>
      <c r="L87" s="89" t="s">
        <v>15</v>
      </c>
      <c r="M87" s="89"/>
      <c r="N87" s="61" t="s">
        <v>15</v>
      </c>
      <c r="O87" s="20"/>
      <c r="P87"/>
      <c r="Q87"/>
      <c r="R87"/>
    </row>
    <row r="88" spans="1:18" x14ac:dyDescent="0.2">
      <c r="A88" s="108" t="s">
        <v>109</v>
      </c>
      <c r="B88" s="4" t="s">
        <v>374</v>
      </c>
      <c r="C88" s="108" t="s">
        <v>180</v>
      </c>
      <c r="D88" s="119">
        <v>4.1726362511900001</v>
      </c>
      <c r="E88" s="145">
        <v>3.16</v>
      </c>
      <c r="F88" s="147" t="s">
        <v>17</v>
      </c>
      <c r="G88" s="141" t="s">
        <v>182</v>
      </c>
      <c r="H88" s="151" t="s">
        <v>243</v>
      </c>
      <c r="I88" s="141" t="s">
        <v>468</v>
      </c>
      <c r="J88" s="141" t="s">
        <v>28</v>
      </c>
      <c r="K88" s="143" t="s">
        <v>29</v>
      </c>
      <c r="L88" s="89" t="s">
        <v>15</v>
      </c>
      <c r="M88" s="89"/>
      <c r="N88" s="61" t="s">
        <v>376</v>
      </c>
      <c r="O88" s="20"/>
      <c r="P88"/>
      <c r="Q88"/>
      <c r="R88"/>
    </row>
    <row r="89" spans="1:18" x14ac:dyDescent="0.2">
      <c r="A89" s="110" t="s">
        <v>109</v>
      </c>
      <c r="B89" s="4" t="s">
        <v>375</v>
      </c>
      <c r="C89" s="110" t="s">
        <v>180</v>
      </c>
      <c r="D89" s="120">
        <v>4.1726362511900001</v>
      </c>
      <c r="E89" s="146">
        <v>3.16</v>
      </c>
      <c r="F89" s="148" t="s">
        <v>17</v>
      </c>
      <c r="G89" s="142" t="s">
        <v>182</v>
      </c>
      <c r="H89" s="152" t="s">
        <v>243</v>
      </c>
      <c r="I89" s="142" t="s">
        <v>468</v>
      </c>
      <c r="J89" s="142" t="s">
        <v>28</v>
      </c>
      <c r="K89" s="144" t="s">
        <v>29</v>
      </c>
      <c r="L89" s="89" t="s">
        <v>15</v>
      </c>
      <c r="M89" s="89"/>
      <c r="N89" s="61" t="s">
        <v>377</v>
      </c>
      <c r="O89" s="20"/>
      <c r="P89"/>
      <c r="Q89"/>
      <c r="R89"/>
    </row>
    <row r="90" spans="1:18" ht="63.75" x14ac:dyDescent="0.2">
      <c r="A90" s="4" t="s">
        <v>110</v>
      </c>
      <c r="B90" s="4" t="s">
        <v>321</v>
      </c>
      <c r="C90" s="4" t="s">
        <v>197</v>
      </c>
      <c r="D90" s="35">
        <v>0.61885980199799995</v>
      </c>
      <c r="E90" s="36">
        <v>0.26</v>
      </c>
      <c r="F90" s="49" t="s">
        <v>17</v>
      </c>
      <c r="G90" s="3" t="s">
        <v>182</v>
      </c>
      <c r="H90" s="19" t="s">
        <v>244</v>
      </c>
      <c r="I90" s="54" t="s">
        <v>467</v>
      </c>
      <c r="J90" s="54" t="s">
        <v>28</v>
      </c>
      <c r="K90" s="55" t="s">
        <v>29</v>
      </c>
      <c r="L90" s="89" t="s">
        <v>15</v>
      </c>
      <c r="M90" s="89"/>
      <c r="N90" s="61" t="s">
        <v>15</v>
      </c>
      <c r="O90" s="20"/>
      <c r="P90"/>
      <c r="Q90"/>
      <c r="R90"/>
    </row>
    <row r="91" spans="1:18" ht="51" x14ac:dyDescent="0.2">
      <c r="A91" s="4" t="s">
        <v>111</v>
      </c>
      <c r="B91" s="4" t="s">
        <v>321</v>
      </c>
      <c r="C91" s="4" t="s">
        <v>197</v>
      </c>
      <c r="D91" s="35">
        <v>3.6415084299100002E-2</v>
      </c>
      <c r="E91" s="36">
        <v>0.04</v>
      </c>
      <c r="F91" s="49" t="s">
        <v>17</v>
      </c>
      <c r="G91" s="3" t="s">
        <v>182</v>
      </c>
      <c r="H91" s="19" t="s">
        <v>245</v>
      </c>
      <c r="I91" s="54" t="s">
        <v>467</v>
      </c>
      <c r="J91" s="54" t="s">
        <v>28</v>
      </c>
      <c r="K91" s="55" t="s">
        <v>29</v>
      </c>
      <c r="L91" s="91" t="s">
        <v>15</v>
      </c>
      <c r="M91" s="91"/>
      <c r="N91" s="61" t="s">
        <v>15</v>
      </c>
      <c r="O91" s="20"/>
      <c r="P91"/>
      <c r="Q91"/>
      <c r="R91"/>
    </row>
    <row r="92" spans="1:18" x14ac:dyDescent="0.2">
      <c r="A92" s="10" t="s">
        <v>112</v>
      </c>
      <c r="B92" s="10" t="s">
        <v>321</v>
      </c>
      <c r="C92" s="10" t="s">
        <v>321</v>
      </c>
      <c r="D92" s="25">
        <v>8.3366849742200003E-2</v>
      </c>
      <c r="E92" s="37" t="s">
        <v>321</v>
      </c>
      <c r="F92" s="48" t="s">
        <v>321</v>
      </c>
      <c r="G92" s="11" t="s">
        <v>321</v>
      </c>
      <c r="H92" s="29" t="s">
        <v>321</v>
      </c>
      <c r="I92" s="52" t="s">
        <v>321</v>
      </c>
      <c r="J92" s="52" t="s">
        <v>321</v>
      </c>
      <c r="K92" s="53" t="s">
        <v>321</v>
      </c>
      <c r="L92" s="88" t="s">
        <v>15</v>
      </c>
      <c r="M92" s="88"/>
      <c r="N92" s="60" t="s">
        <v>428</v>
      </c>
      <c r="O92" s="30" t="s">
        <v>429</v>
      </c>
      <c r="P92"/>
      <c r="Q92"/>
      <c r="R92"/>
    </row>
    <row r="93" spans="1:18" ht="51" x14ac:dyDescent="0.2">
      <c r="A93" s="4" t="s">
        <v>113</v>
      </c>
      <c r="B93" s="4" t="s">
        <v>321</v>
      </c>
      <c r="C93" s="4" t="s">
        <v>197</v>
      </c>
      <c r="D93" s="35">
        <v>4.5266446796986499E-2</v>
      </c>
      <c r="E93" s="36">
        <v>0.05</v>
      </c>
      <c r="F93" s="49" t="s">
        <v>17</v>
      </c>
      <c r="G93" s="3" t="s">
        <v>182</v>
      </c>
      <c r="H93" s="19" t="s">
        <v>246</v>
      </c>
      <c r="I93" s="54" t="s">
        <v>465</v>
      </c>
      <c r="J93" s="54" t="s">
        <v>28</v>
      </c>
      <c r="K93" s="55" t="s">
        <v>29</v>
      </c>
      <c r="L93" s="89" t="s">
        <v>15</v>
      </c>
      <c r="M93" s="89"/>
      <c r="N93" s="61" t="s">
        <v>15</v>
      </c>
      <c r="O93" s="20"/>
      <c r="P93"/>
      <c r="Q93"/>
      <c r="R93"/>
    </row>
    <row r="94" spans="1:18" ht="63.75" x14ac:dyDescent="0.2">
      <c r="A94" s="4" t="s">
        <v>114</v>
      </c>
      <c r="B94" s="4" t="s">
        <v>321</v>
      </c>
      <c r="C94" s="4" t="s">
        <v>180</v>
      </c>
      <c r="D94" s="35">
        <v>0.82106780698449999</v>
      </c>
      <c r="E94" s="36">
        <v>0.66</v>
      </c>
      <c r="F94" s="49" t="s">
        <v>17</v>
      </c>
      <c r="G94" s="3" t="s">
        <v>182</v>
      </c>
      <c r="H94" s="19" t="s">
        <v>247</v>
      </c>
      <c r="I94" s="54" t="s">
        <v>184</v>
      </c>
      <c r="J94" s="54" t="s">
        <v>28</v>
      </c>
      <c r="K94" s="55" t="s">
        <v>29</v>
      </c>
      <c r="L94" s="89" t="s">
        <v>15</v>
      </c>
      <c r="M94" s="89"/>
      <c r="N94" s="61" t="s">
        <v>15</v>
      </c>
      <c r="O94" s="20"/>
      <c r="P94"/>
      <c r="Q94"/>
      <c r="R94"/>
    </row>
    <row r="95" spans="1:18" ht="76.5" x14ac:dyDescent="0.2">
      <c r="A95" s="4" t="s">
        <v>115</v>
      </c>
      <c r="B95" s="4" t="s">
        <v>321</v>
      </c>
      <c r="C95" s="4" t="s">
        <v>180</v>
      </c>
      <c r="D95" s="35">
        <v>0.45997898024709999</v>
      </c>
      <c r="E95" s="36">
        <v>0.46</v>
      </c>
      <c r="F95" s="49" t="s">
        <v>17</v>
      </c>
      <c r="G95" s="3" t="s">
        <v>182</v>
      </c>
      <c r="H95" s="19" t="s">
        <v>248</v>
      </c>
      <c r="I95" s="54" t="s">
        <v>465</v>
      </c>
      <c r="J95" s="54" t="s">
        <v>28</v>
      </c>
      <c r="K95" s="55" t="s">
        <v>29</v>
      </c>
      <c r="L95" s="89" t="s">
        <v>15</v>
      </c>
      <c r="M95" s="89"/>
      <c r="N95" s="61" t="s">
        <v>15</v>
      </c>
      <c r="O95" s="20"/>
      <c r="P95"/>
      <c r="Q95"/>
      <c r="R95"/>
    </row>
    <row r="96" spans="1:18" ht="63.75" x14ac:dyDescent="0.2">
      <c r="A96" s="4" t="s">
        <v>116</v>
      </c>
      <c r="B96" s="4" t="s">
        <v>321</v>
      </c>
      <c r="C96" s="4" t="s">
        <v>180</v>
      </c>
      <c r="D96" s="35">
        <v>3.7248742215999997E-2</v>
      </c>
      <c r="E96" s="36">
        <v>0.04</v>
      </c>
      <c r="F96" s="49" t="s">
        <v>17</v>
      </c>
      <c r="G96" s="3" t="s">
        <v>182</v>
      </c>
      <c r="H96" s="19" t="s">
        <v>249</v>
      </c>
      <c r="I96" s="54" t="s">
        <v>465</v>
      </c>
      <c r="J96" s="54" t="s">
        <v>28</v>
      </c>
      <c r="K96" s="55" t="s">
        <v>29</v>
      </c>
      <c r="L96" s="89" t="s">
        <v>15</v>
      </c>
      <c r="M96" s="89"/>
      <c r="N96" s="61" t="s">
        <v>15</v>
      </c>
      <c r="O96" s="20"/>
      <c r="P96"/>
      <c r="Q96"/>
      <c r="R96"/>
    </row>
    <row r="97" spans="1:18" ht="51" x14ac:dyDescent="0.2">
      <c r="A97" s="4" t="s">
        <v>117</v>
      </c>
      <c r="B97" s="4" t="s">
        <v>321</v>
      </c>
      <c r="C97" s="4" t="s">
        <v>180</v>
      </c>
      <c r="D97" s="35">
        <v>0.147876643827</v>
      </c>
      <c r="E97" s="36">
        <v>7.0000000000000007E-2</v>
      </c>
      <c r="F97" s="49" t="s">
        <v>17</v>
      </c>
      <c r="G97" s="3" t="s">
        <v>182</v>
      </c>
      <c r="H97" s="19" t="s">
        <v>250</v>
      </c>
      <c r="I97" s="54" t="s">
        <v>184</v>
      </c>
      <c r="J97" s="54" t="s">
        <v>28</v>
      </c>
      <c r="K97" s="55" t="s">
        <v>29</v>
      </c>
      <c r="L97" s="89" t="s">
        <v>15</v>
      </c>
      <c r="M97" s="89"/>
      <c r="N97" s="61" t="s">
        <v>15</v>
      </c>
      <c r="O97" s="20"/>
      <c r="P97"/>
      <c r="Q97"/>
      <c r="R97"/>
    </row>
    <row r="98" spans="1:18" x14ac:dyDescent="0.2">
      <c r="A98" s="10" t="s">
        <v>118</v>
      </c>
      <c r="B98" s="10" t="s">
        <v>321</v>
      </c>
      <c r="C98" s="10" t="s">
        <v>321</v>
      </c>
      <c r="D98" s="25">
        <v>7.8987333924999993E-3</v>
      </c>
      <c r="E98" s="37" t="s">
        <v>321</v>
      </c>
      <c r="F98" s="48" t="s">
        <v>321</v>
      </c>
      <c r="G98" s="11" t="s">
        <v>321</v>
      </c>
      <c r="H98" s="29" t="s">
        <v>321</v>
      </c>
      <c r="I98" s="52" t="s">
        <v>321</v>
      </c>
      <c r="J98" s="52" t="s">
        <v>321</v>
      </c>
      <c r="K98" s="53" t="s">
        <v>321</v>
      </c>
      <c r="L98" s="88" t="s">
        <v>15</v>
      </c>
      <c r="M98" s="88"/>
      <c r="N98" s="60" t="s">
        <v>428</v>
      </c>
      <c r="O98" s="30" t="s">
        <v>429</v>
      </c>
      <c r="P98"/>
      <c r="Q98"/>
      <c r="R98"/>
    </row>
    <row r="99" spans="1:18" ht="38.25" x14ac:dyDescent="0.2">
      <c r="A99" s="4" t="s">
        <v>119</v>
      </c>
      <c r="B99" s="4" t="s">
        <v>321</v>
      </c>
      <c r="C99" s="4" t="s">
        <v>180</v>
      </c>
      <c r="D99" s="35">
        <v>6.0640410720000003E-2</v>
      </c>
      <c r="E99" s="36">
        <v>0.06</v>
      </c>
      <c r="F99" s="49" t="s">
        <v>17</v>
      </c>
      <c r="G99" s="3" t="s">
        <v>182</v>
      </c>
      <c r="H99" s="19" t="s">
        <v>251</v>
      </c>
      <c r="I99" s="54" t="s">
        <v>467</v>
      </c>
      <c r="J99" s="54" t="s">
        <v>28</v>
      </c>
      <c r="K99" s="55" t="s">
        <v>29</v>
      </c>
      <c r="L99" s="89" t="s">
        <v>15</v>
      </c>
      <c r="M99" s="89"/>
      <c r="N99" s="61" t="s">
        <v>15</v>
      </c>
      <c r="O99" s="20"/>
      <c r="P99"/>
      <c r="Q99"/>
      <c r="R99"/>
    </row>
    <row r="100" spans="1:18" ht="38.25" x14ac:dyDescent="0.2">
      <c r="A100" s="4" t="s">
        <v>120</v>
      </c>
      <c r="B100" s="4" t="s">
        <v>321</v>
      </c>
      <c r="C100" s="4" t="s">
        <v>180</v>
      </c>
      <c r="D100" s="35">
        <v>0.24425698732100001</v>
      </c>
      <c r="E100" s="36">
        <v>0.01</v>
      </c>
      <c r="F100" s="49" t="s">
        <v>39</v>
      </c>
      <c r="G100" s="3" t="s">
        <v>182</v>
      </c>
      <c r="H100" s="19" t="s">
        <v>252</v>
      </c>
      <c r="I100" s="54" t="s">
        <v>467</v>
      </c>
      <c r="J100" s="54" t="s">
        <v>28</v>
      </c>
      <c r="K100" s="55" t="s">
        <v>29</v>
      </c>
      <c r="L100" s="89" t="s">
        <v>40</v>
      </c>
      <c r="M100" s="89" t="s">
        <v>121</v>
      </c>
      <c r="N100" s="61" t="s">
        <v>15</v>
      </c>
      <c r="O100" s="20"/>
      <c r="P100"/>
      <c r="Q100"/>
      <c r="R100"/>
    </row>
    <row r="101" spans="1:18" ht="51" x14ac:dyDescent="0.2">
      <c r="A101" s="4" t="s">
        <v>122</v>
      </c>
      <c r="B101" s="4" t="s">
        <v>321</v>
      </c>
      <c r="C101" s="4" t="s">
        <v>180</v>
      </c>
      <c r="D101" s="35">
        <v>6.3996446667499998E-2</v>
      </c>
      <c r="E101" s="36">
        <v>0.02</v>
      </c>
      <c r="F101" s="49" t="s">
        <v>17</v>
      </c>
      <c r="G101" s="3" t="s">
        <v>182</v>
      </c>
      <c r="H101" s="19" t="s">
        <v>253</v>
      </c>
      <c r="I101" s="54" t="s">
        <v>467</v>
      </c>
      <c r="J101" s="54" t="s">
        <v>28</v>
      </c>
      <c r="K101" s="55" t="s">
        <v>29</v>
      </c>
      <c r="L101" s="89" t="s">
        <v>15</v>
      </c>
      <c r="M101" s="89"/>
      <c r="N101" s="61" t="s">
        <v>15</v>
      </c>
      <c r="O101" s="20"/>
      <c r="P101"/>
      <c r="Q101"/>
      <c r="R101"/>
    </row>
    <row r="102" spans="1:18" x14ac:dyDescent="0.2">
      <c r="A102" s="10" t="s">
        <v>123</v>
      </c>
      <c r="B102" s="10" t="s">
        <v>321</v>
      </c>
      <c r="C102" s="10" t="s">
        <v>321</v>
      </c>
      <c r="D102" s="25">
        <v>9.5193526767700001E-2</v>
      </c>
      <c r="E102" s="37" t="s">
        <v>321</v>
      </c>
      <c r="F102" s="48" t="s">
        <v>321</v>
      </c>
      <c r="G102" s="11" t="s">
        <v>321</v>
      </c>
      <c r="H102" s="29" t="s">
        <v>321</v>
      </c>
      <c r="I102" s="52" t="s">
        <v>321</v>
      </c>
      <c r="J102" s="52" t="s">
        <v>321</v>
      </c>
      <c r="K102" s="53" t="s">
        <v>321</v>
      </c>
      <c r="L102" s="88" t="s">
        <v>5</v>
      </c>
      <c r="M102" s="88" t="s">
        <v>64</v>
      </c>
      <c r="N102" s="60" t="s">
        <v>428</v>
      </c>
      <c r="O102" s="30" t="s">
        <v>429</v>
      </c>
      <c r="P102"/>
      <c r="Q102"/>
      <c r="R102"/>
    </row>
    <row r="103" spans="1:18" ht="63.75" x14ac:dyDescent="0.2">
      <c r="A103" s="4" t="s">
        <v>124</v>
      </c>
      <c r="B103" s="4" t="s">
        <v>321</v>
      </c>
      <c r="C103" s="4" t="s">
        <v>180</v>
      </c>
      <c r="D103" s="35">
        <v>0.38022092640400001</v>
      </c>
      <c r="E103" s="36">
        <v>0.28999999999999998</v>
      </c>
      <c r="F103" s="49" t="s">
        <v>17</v>
      </c>
      <c r="G103" s="3" t="s">
        <v>182</v>
      </c>
      <c r="H103" s="19" t="s">
        <v>254</v>
      </c>
      <c r="I103" s="54" t="s">
        <v>465</v>
      </c>
      <c r="J103" s="54" t="s">
        <v>28</v>
      </c>
      <c r="K103" s="55" t="s">
        <v>29</v>
      </c>
      <c r="L103" s="89" t="s">
        <v>15</v>
      </c>
      <c r="M103" s="89"/>
      <c r="N103" s="61" t="s">
        <v>15</v>
      </c>
      <c r="O103" s="20"/>
      <c r="P103"/>
      <c r="Q103"/>
      <c r="R103"/>
    </row>
    <row r="104" spans="1:18" ht="63.75" x14ac:dyDescent="0.2">
      <c r="A104" s="108" t="s">
        <v>125</v>
      </c>
      <c r="B104" s="4" t="s">
        <v>378</v>
      </c>
      <c r="C104" s="108" t="s">
        <v>180</v>
      </c>
      <c r="D104" s="119">
        <v>5.7790559124199996</v>
      </c>
      <c r="E104" s="145">
        <v>4.38</v>
      </c>
      <c r="F104" s="147" t="s">
        <v>255</v>
      </c>
      <c r="G104" s="141" t="s">
        <v>182</v>
      </c>
      <c r="H104" s="151" t="s">
        <v>256</v>
      </c>
      <c r="I104" s="141" t="s">
        <v>469</v>
      </c>
      <c r="J104" s="141" t="s">
        <v>28</v>
      </c>
      <c r="K104" s="143" t="s">
        <v>29</v>
      </c>
      <c r="L104" s="89" t="s">
        <v>5</v>
      </c>
      <c r="M104" s="89" t="s">
        <v>32</v>
      </c>
      <c r="N104" s="61" t="s">
        <v>380</v>
      </c>
      <c r="O104" s="20" t="s">
        <v>444</v>
      </c>
      <c r="P104"/>
      <c r="Q104"/>
      <c r="R104"/>
    </row>
    <row r="105" spans="1:18" ht="63.75" x14ac:dyDescent="0.2">
      <c r="A105" s="110" t="s">
        <v>125</v>
      </c>
      <c r="B105" s="4" t="s">
        <v>379</v>
      </c>
      <c r="C105" s="110" t="s">
        <v>180</v>
      </c>
      <c r="D105" s="120">
        <v>5.7790559124199996</v>
      </c>
      <c r="E105" s="146">
        <v>4.38</v>
      </c>
      <c r="F105" s="148" t="s">
        <v>255</v>
      </c>
      <c r="G105" s="142" t="s">
        <v>182</v>
      </c>
      <c r="H105" s="152" t="s">
        <v>256</v>
      </c>
      <c r="I105" s="142" t="s">
        <v>469</v>
      </c>
      <c r="J105" s="142" t="s">
        <v>28</v>
      </c>
      <c r="K105" s="144" t="s">
        <v>29</v>
      </c>
      <c r="L105" s="89" t="s">
        <v>5</v>
      </c>
      <c r="M105" s="89" t="s">
        <v>32</v>
      </c>
      <c r="N105" s="61" t="s">
        <v>381</v>
      </c>
      <c r="O105" s="20" t="s">
        <v>444</v>
      </c>
      <c r="P105"/>
      <c r="Q105"/>
      <c r="R105"/>
    </row>
    <row r="106" spans="1:18" x14ac:dyDescent="0.2">
      <c r="A106" s="10" t="s">
        <v>126</v>
      </c>
      <c r="B106" s="10" t="s">
        <v>321</v>
      </c>
      <c r="C106" s="10" t="s">
        <v>321</v>
      </c>
      <c r="D106" s="25">
        <v>6.5112381596200003E-3</v>
      </c>
      <c r="E106" s="37" t="s">
        <v>321</v>
      </c>
      <c r="F106" s="48" t="s">
        <v>321</v>
      </c>
      <c r="G106" s="11" t="s">
        <v>321</v>
      </c>
      <c r="H106" s="29" t="s">
        <v>321</v>
      </c>
      <c r="I106" s="52" t="s">
        <v>321</v>
      </c>
      <c r="J106" s="52" t="s">
        <v>321</v>
      </c>
      <c r="K106" s="53" t="s">
        <v>321</v>
      </c>
      <c r="L106" s="88" t="s">
        <v>15</v>
      </c>
      <c r="M106" s="88"/>
      <c r="N106" s="60" t="s">
        <v>428</v>
      </c>
      <c r="O106" s="30" t="s">
        <v>429</v>
      </c>
      <c r="P106"/>
      <c r="Q106"/>
      <c r="R106"/>
    </row>
    <row r="107" spans="1:18" ht="51" x14ac:dyDescent="0.2">
      <c r="A107" s="4" t="s">
        <v>127</v>
      </c>
      <c r="B107" s="4" t="s">
        <v>321</v>
      </c>
      <c r="C107" s="4" t="s">
        <v>180</v>
      </c>
      <c r="D107" s="35">
        <v>3.4089466376499997E-2</v>
      </c>
      <c r="E107" s="36">
        <v>0.03</v>
      </c>
      <c r="F107" s="49" t="s">
        <v>17</v>
      </c>
      <c r="G107" s="3" t="s">
        <v>182</v>
      </c>
      <c r="H107" s="19" t="s">
        <v>257</v>
      </c>
      <c r="I107" s="54" t="s">
        <v>184</v>
      </c>
      <c r="J107" s="54" t="s">
        <v>28</v>
      </c>
      <c r="K107" s="55" t="s">
        <v>29</v>
      </c>
      <c r="L107" s="89" t="s">
        <v>15</v>
      </c>
      <c r="M107" s="89"/>
      <c r="N107" s="61" t="s">
        <v>15</v>
      </c>
      <c r="O107" s="20"/>
      <c r="P107"/>
      <c r="Q107"/>
      <c r="R107"/>
    </row>
    <row r="108" spans="1:18" s="101" customFormat="1" ht="51" x14ac:dyDescent="0.2">
      <c r="A108" s="14" t="s">
        <v>128</v>
      </c>
      <c r="B108" s="14" t="s">
        <v>321</v>
      </c>
      <c r="C108" s="14" t="s">
        <v>258</v>
      </c>
      <c r="D108" s="69">
        <v>0.63521112973299998</v>
      </c>
      <c r="E108" s="70">
        <v>0.57999999999999996</v>
      </c>
      <c r="F108" s="71" t="s">
        <v>17</v>
      </c>
      <c r="G108" s="72" t="s">
        <v>182</v>
      </c>
      <c r="H108" s="73" t="s">
        <v>259</v>
      </c>
      <c r="I108" s="74" t="s">
        <v>467</v>
      </c>
      <c r="J108" s="74" t="s">
        <v>28</v>
      </c>
      <c r="K108" s="75" t="s">
        <v>29</v>
      </c>
      <c r="L108" s="96" t="s">
        <v>5</v>
      </c>
      <c r="M108" s="96" t="s">
        <v>64</v>
      </c>
      <c r="N108" s="97" t="s">
        <v>5</v>
      </c>
      <c r="O108" s="98" t="s">
        <v>64</v>
      </c>
      <c r="P108" s="99" t="s">
        <v>382</v>
      </c>
      <c r="Q108" s="100"/>
      <c r="R108" s="100"/>
    </row>
    <row r="109" spans="1:18" x14ac:dyDescent="0.2">
      <c r="A109" s="10" t="s">
        <v>129</v>
      </c>
      <c r="B109" s="10" t="s">
        <v>321</v>
      </c>
      <c r="C109" s="10" t="s">
        <v>321</v>
      </c>
      <c r="D109" s="25">
        <v>1.7746503158199999E-2</v>
      </c>
      <c r="E109" s="37" t="s">
        <v>321</v>
      </c>
      <c r="F109" s="48" t="s">
        <v>321</v>
      </c>
      <c r="G109" s="11" t="s">
        <v>321</v>
      </c>
      <c r="H109" s="29" t="s">
        <v>321</v>
      </c>
      <c r="I109" s="52" t="s">
        <v>321</v>
      </c>
      <c r="J109" s="52" t="s">
        <v>321</v>
      </c>
      <c r="K109" s="53" t="s">
        <v>321</v>
      </c>
      <c r="L109" s="88" t="s">
        <v>15</v>
      </c>
      <c r="M109" s="88"/>
      <c r="N109" s="60" t="s">
        <v>428</v>
      </c>
      <c r="O109" s="30" t="s">
        <v>429</v>
      </c>
      <c r="P109"/>
      <c r="Q109"/>
      <c r="R109"/>
    </row>
    <row r="110" spans="1:18" ht="89.25" x14ac:dyDescent="0.2">
      <c r="A110" s="4" t="s">
        <v>130</v>
      </c>
      <c r="B110" s="4" t="s">
        <v>321</v>
      </c>
      <c r="C110" s="4" t="s">
        <v>180</v>
      </c>
      <c r="D110" s="35">
        <v>11.989793964</v>
      </c>
      <c r="E110" s="36">
        <v>11.01</v>
      </c>
      <c r="F110" s="49" t="s">
        <v>181</v>
      </c>
      <c r="G110" s="3" t="s">
        <v>182</v>
      </c>
      <c r="H110" s="19" t="s">
        <v>260</v>
      </c>
      <c r="I110" s="54" t="s">
        <v>465</v>
      </c>
      <c r="J110" s="54" t="s">
        <v>28</v>
      </c>
      <c r="K110" s="55" t="s">
        <v>29</v>
      </c>
      <c r="L110" s="89" t="s">
        <v>5</v>
      </c>
      <c r="M110" s="89" t="s">
        <v>131</v>
      </c>
      <c r="N110" s="61" t="s">
        <v>5</v>
      </c>
      <c r="O110" s="20" t="s">
        <v>442</v>
      </c>
      <c r="P110"/>
      <c r="Q110"/>
      <c r="R110"/>
    </row>
    <row r="111" spans="1:18" ht="51" x14ac:dyDescent="0.2">
      <c r="A111" s="108" t="s">
        <v>132</v>
      </c>
      <c r="B111" s="4" t="s">
        <v>383</v>
      </c>
      <c r="C111" s="108" t="s">
        <v>180</v>
      </c>
      <c r="D111" s="119">
        <v>28.551935543300001</v>
      </c>
      <c r="E111" s="145">
        <v>22.6</v>
      </c>
      <c r="F111" s="147" t="s">
        <v>261</v>
      </c>
      <c r="G111" s="141" t="s">
        <v>182</v>
      </c>
      <c r="H111" s="151" t="s">
        <v>262</v>
      </c>
      <c r="I111" s="141" t="s">
        <v>470</v>
      </c>
      <c r="J111" s="141" t="s">
        <v>28</v>
      </c>
      <c r="K111" s="143" t="s">
        <v>29</v>
      </c>
      <c r="L111" s="89" t="s">
        <v>5</v>
      </c>
      <c r="M111" s="89" t="s">
        <v>131</v>
      </c>
      <c r="N111" s="61" t="s">
        <v>385</v>
      </c>
      <c r="O111" s="20" t="s">
        <v>445</v>
      </c>
      <c r="P111"/>
      <c r="Q111"/>
      <c r="R111"/>
    </row>
    <row r="112" spans="1:18" ht="38.25" x14ac:dyDescent="0.2">
      <c r="A112" s="110" t="s">
        <v>132</v>
      </c>
      <c r="B112" s="4" t="s">
        <v>384</v>
      </c>
      <c r="C112" s="110" t="s">
        <v>180</v>
      </c>
      <c r="D112" s="120">
        <v>28.551935543300001</v>
      </c>
      <c r="E112" s="146">
        <v>22.6</v>
      </c>
      <c r="F112" s="148" t="s">
        <v>261</v>
      </c>
      <c r="G112" s="142" t="s">
        <v>182</v>
      </c>
      <c r="H112" s="152" t="s">
        <v>262</v>
      </c>
      <c r="I112" s="142" t="s">
        <v>470</v>
      </c>
      <c r="J112" s="142" t="s">
        <v>28</v>
      </c>
      <c r="K112" s="144" t="s">
        <v>29</v>
      </c>
      <c r="L112" s="89" t="s">
        <v>5</v>
      </c>
      <c r="M112" s="89" t="s">
        <v>131</v>
      </c>
      <c r="N112" s="61" t="s">
        <v>386</v>
      </c>
      <c r="O112" s="20" t="s">
        <v>442</v>
      </c>
      <c r="P112"/>
      <c r="Q112"/>
      <c r="R112"/>
    </row>
    <row r="113" spans="1:18" x14ac:dyDescent="0.2">
      <c r="A113" s="10" t="s">
        <v>133</v>
      </c>
      <c r="B113" s="10" t="s">
        <v>321</v>
      </c>
      <c r="C113" s="10" t="s">
        <v>321</v>
      </c>
      <c r="D113" s="25">
        <v>2.6905160000000001</v>
      </c>
      <c r="E113" s="37" t="s">
        <v>321</v>
      </c>
      <c r="F113" s="48" t="s">
        <v>321</v>
      </c>
      <c r="G113" s="11" t="s">
        <v>321</v>
      </c>
      <c r="H113" s="29" t="s">
        <v>321</v>
      </c>
      <c r="I113" s="52" t="s">
        <v>321</v>
      </c>
      <c r="J113" s="52" t="s">
        <v>321</v>
      </c>
      <c r="K113" s="53" t="s">
        <v>321</v>
      </c>
      <c r="L113" s="88" t="s">
        <v>40</v>
      </c>
      <c r="M113" s="88" t="s">
        <v>134</v>
      </c>
      <c r="N113" s="60" t="s">
        <v>428</v>
      </c>
      <c r="O113" s="30" t="s">
        <v>429</v>
      </c>
      <c r="P113"/>
      <c r="Q113"/>
      <c r="R113"/>
    </row>
    <row r="114" spans="1:18" ht="51" x14ac:dyDescent="0.2">
      <c r="A114" s="12" t="s">
        <v>135</v>
      </c>
      <c r="B114" s="12" t="s">
        <v>321</v>
      </c>
      <c r="C114" s="12" t="s">
        <v>263</v>
      </c>
      <c r="D114" s="38">
        <v>0.59795446725000001</v>
      </c>
      <c r="E114" s="39">
        <v>0.57999999999999996</v>
      </c>
      <c r="F114" s="50" t="s">
        <v>72</v>
      </c>
      <c r="G114" s="13" t="s">
        <v>182</v>
      </c>
      <c r="H114" s="24" t="s">
        <v>264</v>
      </c>
      <c r="I114" s="56" t="s">
        <v>184</v>
      </c>
      <c r="J114" s="56" t="s">
        <v>28</v>
      </c>
      <c r="K114" s="57" t="s">
        <v>29</v>
      </c>
      <c r="L114" s="90" t="s">
        <v>40</v>
      </c>
      <c r="M114" s="90" t="s">
        <v>136</v>
      </c>
      <c r="N114" s="62" t="s">
        <v>40</v>
      </c>
      <c r="O114" s="31" t="s">
        <v>373</v>
      </c>
      <c r="P114"/>
      <c r="Q114"/>
      <c r="R114"/>
    </row>
    <row r="115" spans="1:18" x14ac:dyDescent="0.2">
      <c r="A115" s="10" t="s">
        <v>137</v>
      </c>
      <c r="B115" s="10" t="s">
        <v>321</v>
      </c>
      <c r="C115" s="10" t="s">
        <v>321</v>
      </c>
      <c r="D115" s="25">
        <v>4.1614998583800002E-2</v>
      </c>
      <c r="E115" s="37" t="s">
        <v>321</v>
      </c>
      <c r="F115" s="48" t="s">
        <v>321</v>
      </c>
      <c r="G115" s="11" t="s">
        <v>321</v>
      </c>
      <c r="H115" s="29" t="s">
        <v>321</v>
      </c>
      <c r="I115" s="52" t="s">
        <v>321</v>
      </c>
      <c r="J115" s="52" t="s">
        <v>321</v>
      </c>
      <c r="K115" s="53" t="s">
        <v>321</v>
      </c>
      <c r="L115" s="88" t="s">
        <v>5</v>
      </c>
      <c r="M115" s="88" t="s">
        <v>64</v>
      </c>
      <c r="N115" s="60" t="s">
        <v>428</v>
      </c>
      <c r="O115" s="30" t="s">
        <v>429</v>
      </c>
      <c r="P115"/>
      <c r="Q115"/>
      <c r="R115"/>
    </row>
    <row r="116" spans="1:18" x14ac:dyDescent="0.2">
      <c r="A116" s="10" t="s">
        <v>138</v>
      </c>
      <c r="B116" s="10" t="s">
        <v>321</v>
      </c>
      <c r="C116" s="10" t="s">
        <v>321</v>
      </c>
      <c r="D116" s="25">
        <v>0.30547815954500002</v>
      </c>
      <c r="E116" s="37" t="s">
        <v>321</v>
      </c>
      <c r="F116" s="48" t="s">
        <v>321</v>
      </c>
      <c r="G116" s="11" t="s">
        <v>321</v>
      </c>
      <c r="H116" s="29" t="s">
        <v>321</v>
      </c>
      <c r="I116" s="52" t="s">
        <v>321</v>
      </c>
      <c r="J116" s="52" t="s">
        <v>321</v>
      </c>
      <c r="K116" s="53" t="s">
        <v>321</v>
      </c>
      <c r="L116" s="88" t="s">
        <v>5</v>
      </c>
      <c r="M116" s="88" t="s">
        <v>64</v>
      </c>
      <c r="N116" s="60" t="s">
        <v>428</v>
      </c>
      <c r="O116" s="30" t="s">
        <v>429</v>
      </c>
      <c r="P116"/>
      <c r="Q116"/>
      <c r="R116"/>
    </row>
    <row r="117" spans="1:18" ht="76.5" x14ac:dyDescent="0.2">
      <c r="A117" s="4" t="s">
        <v>139</v>
      </c>
      <c r="B117" s="4" t="s">
        <v>321</v>
      </c>
      <c r="C117" s="4" t="s">
        <v>180</v>
      </c>
      <c r="D117" s="35">
        <v>1.9750345879999999E-2</v>
      </c>
      <c r="E117" s="36">
        <v>0.02</v>
      </c>
      <c r="F117" s="49" t="s">
        <v>17</v>
      </c>
      <c r="G117" s="3" t="s">
        <v>182</v>
      </c>
      <c r="H117" s="19" t="s">
        <v>140</v>
      </c>
      <c r="I117" s="54" t="s">
        <v>467</v>
      </c>
      <c r="J117" s="54" t="s">
        <v>28</v>
      </c>
      <c r="K117" s="55" t="s">
        <v>29</v>
      </c>
      <c r="L117" s="89" t="s">
        <v>15</v>
      </c>
      <c r="M117" s="89"/>
      <c r="N117" s="61" t="s">
        <v>15</v>
      </c>
      <c r="O117" s="20"/>
      <c r="P117"/>
      <c r="Q117"/>
      <c r="R117"/>
    </row>
    <row r="118" spans="1:18" ht="76.5" x14ac:dyDescent="0.2">
      <c r="A118" s="4" t="s">
        <v>141</v>
      </c>
      <c r="B118" s="4" t="s">
        <v>321</v>
      </c>
      <c r="C118" s="4" t="s">
        <v>180</v>
      </c>
      <c r="D118" s="35">
        <v>5.8195661253999997E-2</v>
      </c>
      <c r="E118" s="36">
        <v>0.06</v>
      </c>
      <c r="F118" s="49" t="s">
        <v>17</v>
      </c>
      <c r="G118" s="3" t="s">
        <v>182</v>
      </c>
      <c r="H118" s="19" t="s">
        <v>142</v>
      </c>
      <c r="I118" s="54" t="s">
        <v>467</v>
      </c>
      <c r="J118" s="54" t="s">
        <v>28</v>
      </c>
      <c r="K118" s="55" t="s">
        <v>29</v>
      </c>
      <c r="L118" s="89" t="s">
        <v>15</v>
      </c>
      <c r="M118" s="89"/>
      <c r="N118" s="61" t="s">
        <v>15</v>
      </c>
      <c r="O118" s="20"/>
      <c r="P118"/>
      <c r="Q118"/>
      <c r="R118"/>
    </row>
    <row r="119" spans="1:18" s="101" customFormat="1" ht="63.75" x14ac:dyDescent="0.2">
      <c r="A119" s="14" t="s">
        <v>143</v>
      </c>
      <c r="B119" s="14" t="s">
        <v>321</v>
      </c>
      <c r="C119" s="14" t="s">
        <v>180</v>
      </c>
      <c r="D119" s="69">
        <v>3.9235983726199998E-2</v>
      </c>
      <c r="E119" s="70">
        <v>0.04</v>
      </c>
      <c r="F119" s="71" t="s">
        <v>17</v>
      </c>
      <c r="G119" s="72" t="s">
        <v>182</v>
      </c>
      <c r="H119" s="73" t="s">
        <v>265</v>
      </c>
      <c r="I119" s="74" t="s">
        <v>467</v>
      </c>
      <c r="J119" s="74" t="s">
        <v>28</v>
      </c>
      <c r="K119" s="75" t="s">
        <v>29</v>
      </c>
      <c r="L119" s="92" t="s">
        <v>5</v>
      </c>
      <c r="M119" s="92" t="s">
        <v>64</v>
      </c>
      <c r="N119" s="63" t="s">
        <v>15</v>
      </c>
      <c r="O119" s="33"/>
      <c r="P119" s="15"/>
      <c r="Q119" s="100"/>
      <c r="R119" s="100"/>
    </row>
    <row r="120" spans="1:18" ht="63.75" x14ac:dyDescent="0.2">
      <c r="A120" s="4" t="s">
        <v>144</v>
      </c>
      <c r="B120" s="4" t="s">
        <v>321</v>
      </c>
      <c r="C120" s="4" t="s">
        <v>180</v>
      </c>
      <c r="D120" s="35">
        <v>5.4952430995499998E-2</v>
      </c>
      <c r="E120" s="36">
        <v>0.06</v>
      </c>
      <c r="F120" s="49" t="s">
        <v>17</v>
      </c>
      <c r="G120" s="3" t="s">
        <v>182</v>
      </c>
      <c r="H120" s="19" t="s">
        <v>266</v>
      </c>
      <c r="I120" s="54" t="s">
        <v>467</v>
      </c>
      <c r="J120" s="54" t="s">
        <v>28</v>
      </c>
      <c r="K120" s="55" t="s">
        <v>29</v>
      </c>
      <c r="L120" s="89" t="s">
        <v>15</v>
      </c>
      <c r="M120" s="89"/>
      <c r="N120" s="61" t="s">
        <v>15</v>
      </c>
      <c r="O120" s="20"/>
      <c r="P120"/>
      <c r="Q120"/>
      <c r="R120"/>
    </row>
    <row r="121" spans="1:18" ht="63.75" x14ac:dyDescent="0.2">
      <c r="A121" s="108" t="s">
        <v>145</v>
      </c>
      <c r="B121" s="4" t="s">
        <v>387</v>
      </c>
      <c r="C121" s="108" t="s">
        <v>180</v>
      </c>
      <c r="D121" s="119">
        <v>4.8460120878300001</v>
      </c>
      <c r="E121" s="145">
        <v>1.81</v>
      </c>
      <c r="F121" s="147" t="s">
        <v>267</v>
      </c>
      <c r="G121" s="141" t="s">
        <v>182</v>
      </c>
      <c r="H121" s="151" t="s">
        <v>268</v>
      </c>
      <c r="I121" s="141" t="s">
        <v>471</v>
      </c>
      <c r="J121" s="141" t="s">
        <v>28</v>
      </c>
      <c r="K121" s="143" t="s">
        <v>29</v>
      </c>
      <c r="L121" s="89" t="s">
        <v>5</v>
      </c>
      <c r="M121" s="89" t="s">
        <v>32</v>
      </c>
      <c r="N121" s="61" t="s">
        <v>391</v>
      </c>
      <c r="O121" s="20" t="s">
        <v>437</v>
      </c>
      <c r="P121"/>
      <c r="Q121"/>
      <c r="R121"/>
    </row>
    <row r="122" spans="1:18" ht="63.75" x14ac:dyDescent="0.2">
      <c r="A122" s="109" t="s">
        <v>145</v>
      </c>
      <c r="B122" s="4" t="s">
        <v>388</v>
      </c>
      <c r="C122" s="109" t="s">
        <v>180</v>
      </c>
      <c r="D122" s="165">
        <v>4.8460120878300001</v>
      </c>
      <c r="E122" s="166">
        <v>1.81</v>
      </c>
      <c r="F122" s="199" t="s">
        <v>267</v>
      </c>
      <c r="G122" s="193" t="s">
        <v>182</v>
      </c>
      <c r="H122" s="200" t="s">
        <v>268</v>
      </c>
      <c r="I122" s="193" t="s">
        <v>471</v>
      </c>
      <c r="J122" s="193" t="s">
        <v>28</v>
      </c>
      <c r="K122" s="194" t="s">
        <v>29</v>
      </c>
      <c r="L122" s="89" t="s">
        <v>5</v>
      </c>
      <c r="M122" s="89" t="s">
        <v>32</v>
      </c>
      <c r="N122" s="61" t="s">
        <v>392</v>
      </c>
      <c r="O122" s="20" t="s">
        <v>437</v>
      </c>
      <c r="P122"/>
      <c r="Q122"/>
      <c r="R122"/>
    </row>
    <row r="123" spans="1:18" ht="63.75" x14ac:dyDescent="0.2">
      <c r="A123" s="109" t="s">
        <v>145</v>
      </c>
      <c r="B123" s="4" t="s">
        <v>390</v>
      </c>
      <c r="C123" s="109" t="s">
        <v>180</v>
      </c>
      <c r="D123" s="165">
        <v>4.8460120878300001</v>
      </c>
      <c r="E123" s="166">
        <v>1.81</v>
      </c>
      <c r="F123" s="199" t="s">
        <v>267</v>
      </c>
      <c r="G123" s="193" t="s">
        <v>182</v>
      </c>
      <c r="H123" s="200" t="s">
        <v>268</v>
      </c>
      <c r="I123" s="193" t="s">
        <v>471</v>
      </c>
      <c r="J123" s="193" t="s">
        <v>28</v>
      </c>
      <c r="K123" s="194" t="s">
        <v>29</v>
      </c>
      <c r="L123" s="89" t="s">
        <v>5</v>
      </c>
      <c r="M123" s="89" t="s">
        <v>32</v>
      </c>
      <c r="N123" s="61" t="s">
        <v>393</v>
      </c>
      <c r="O123" s="20" t="s">
        <v>325</v>
      </c>
      <c r="P123"/>
      <c r="Q123"/>
      <c r="R123"/>
    </row>
    <row r="124" spans="1:18" ht="63.75" x14ac:dyDescent="0.2">
      <c r="A124" s="110" t="s">
        <v>145</v>
      </c>
      <c r="B124" s="4" t="s">
        <v>389</v>
      </c>
      <c r="C124" s="110" t="s">
        <v>180</v>
      </c>
      <c r="D124" s="120">
        <v>4.8460120878300001</v>
      </c>
      <c r="E124" s="146">
        <v>1.81</v>
      </c>
      <c r="F124" s="148" t="s">
        <v>267</v>
      </c>
      <c r="G124" s="142" t="s">
        <v>182</v>
      </c>
      <c r="H124" s="152" t="s">
        <v>268</v>
      </c>
      <c r="I124" s="142" t="s">
        <v>471</v>
      </c>
      <c r="J124" s="142" t="s">
        <v>28</v>
      </c>
      <c r="K124" s="144" t="s">
        <v>29</v>
      </c>
      <c r="L124" s="89" t="s">
        <v>5</v>
      </c>
      <c r="M124" s="89" t="s">
        <v>32</v>
      </c>
      <c r="N124" s="61" t="s">
        <v>394</v>
      </c>
      <c r="O124" s="20" t="s">
        <v>325</v>
      </c>
      <c r="P124"/>
      <c r="Q124"/>
      <c r="R124"/>
    </row>
    <row r="125" spans="1:18" ht="76.5" x14ac:dyDescent="0.2">
      <c r="A125" s="4" t="s">
        <v>146</v>
      </c>
      <c r="B125" s="4" t="s">
        <v>321</v>
      </c>
      <c r="C125" s="4" t="s">
        <v>180</v>
      </c>
      <c r="D125" s="35">
        <v>0.16294699429699999</v>
      </c>
      <c r="E125" s="36">
        <v>0.16</v>
      </c>
      <c r="F125" s="49" t="s">
        <v>17</v>
      </c>
      <c r="G125" s="3" t="s">
        <v>182</v>
      </c>
      <c r="H125" s="19" t="s">
        <v>269</v>
      </c>
      <c r="I125" s="54" t="s">
        <v>196</v>
      </c>
      <c r="J125" s="54" t="s">
        <v>28</v>
      </c>
      <c r="K125" s="55" t="s">
        <v>29</v>
      </c>
      <c r="L125" s="89" t="s">
        <v>5</v>
      </c>
      <c r="M125" s="89" t="s">
        <v>36</v>
      </c>
      <c r="N125" s="61" t="s">
        <v>5</v>
      </c>
      <c r="O125" s="20" t="s">
        <v>325</v>
      </c>
      <c r="P125"/>
      <c r="Q125"/>
      <c r="R125"/>
    </row>
    <row r="126" spans="1:18" ht="102" x14ac:dyDescent="0.2">
      <c r="A126" s="4" t="s">
        <v>147</v>
      </c>
      <c r="B126" s="4" t="s">
        <v>321</v>
      </c>
      <c r="C126" s="4" t="s">
        <v>180</v>
      </c>
      <c r="D126" s="35">
        <v>2.78880565697E-2</v>
      </c>
      <c r="E126" s="36">
        <v>0.03</v>
      </c>
      <c r="F126" s="49" t="s">
        <v>17</v>
      </c>
      <c r="G126" s="3" t="s">
        <v>182</v>
      </c>
      <c r="H126" s="19" t="s">
        <v>270</v>
      </c>
      <c r="I126" s="54" t="s">
        <v>196</v>
      </c>
      <c r="J126" s="54" t="s">
        <v>28</v>
      </c>
      <c r="K126" s="55" t="s">
        <v>29</v>
      </c>
      <c r="L126" s="89" t="s">
        <v>5</v>
      </c>
      <c r="M126" s="89" t="s">
        <v>36</v>
      </c>
      <c r="N126" s="61" t="s">
        <v>5</v>
      </c>
      <c r="O126" s="20" t="s">
        <v>325</v>
      </c>
      <c r="P126"/>
      <c r="Q126"/>
      <c r="R126"/>
    </row>
    <row r="127" spans="1:18" ht="51" x14ac:dyDescent="0.2">
      <c r="A127" s="12" t="s">
        <v>148</v>
      </c>
      <c r="B127" s="12" t="s">
        <v>321</v>
      </c>
      <c r="C127" s="12" t="s">
        <v>263</v>
      </c>
      <c r="D127" s="38">
        <v>0.177463560135</v>
      </c>
      <c r="E127" s="39">
        <v>0.17699999999999999</v>
      </c>
      <c r="F127" s="50" t="s">
        <v>72</v>
      </c>
      <c r="G127" s="13" t="s">
        <v>182</v>
      </c>
      <c r="H127" s="24" t="s">
        <v>271</v>
      </c>
      <c r="I127" s="56" t="s">
        <v>184</v>
      </c>
      <c r="J127" s="56" t="s">
        <v>28</v>
      </c>
      <c r="K127" s="57" t="s">
        <v>29</v>
      </c>
      <c r="L127" s="90" t="s">
        <v>40</v>
      </c>
      <c r="M127" s="90" t="s">
        <v>149</v>
      </c>
      <c r="N127" s="62" t="s">
        <v>40</v>
      </c>
      <c r="O127" s="31" t="s">
        <v>373</v>
      </c>
      <c r="P127"/>
      <c r="Q127"/>
      <c r="R127"/>
    </row>
    <row r="128" spans="1:18" ht="51" x14ac:dyDescent="0.2">
      <c r="A128" s="4" t="s">
        <v>150</v>
      </c>
      <c r="B128" s="4" t="s">
        <v>321</v>
      </c>
      <c r="C128" s="4" t="s">
        <v>180</v>
      </c>
      <c r="D128" s="35">
        <v>2.18909491782E-2</v>
      </c>
      <c r="E128" s="36">
        <v>0.02</v>
      </c>
      <c r="F128" s="49" t="s">
        <v>17</v>
      </c>
      <c r="G128" s="3" t="s">
        <v>182</v>
      </c>
      <c r="H128" s="19" t="s">
        <v>272</v>
      </c>
      <c r="I128" s="54" t="s">
        <v>184</v>
      </c>
      <c r="J128" s="54" t="s">
        <v>28</v>
      </c>
      <c r="K128" s="55" t="s">
        <v>29</v>
      </c>
      <c r="L128" s="89" t="s">
        <v>15</v>
      </c>
      <c r="M128" s="89"/>
      <c r="N128" s="61" t="s">
        <v>15</v>
      </c>
      <c r="O128" s="20"/>
      <c r="P128"/>
      <c r="Q128"/>
      <c r="R128"/>
    </row>
    <row r="129" spans="1:18" ht="38.25" x14ac:dyDescent="0.2">
      <c r="A129" s="4" t="s">
        <v>151</v>
      </c>
      <c r="B129" s="4" t="s">
        <v>321</v>
      </c>
      <c r="C129" s="4" t="s">
        <v>180</v>
      </c>
      <c r="D129" s="35">
        <v>3.9510810565799998E-3</v>
      </c>
      <c r="E129" s="36">
        <v>4.0000000000000001E-3</v>
      </c>
      <c r="F129" s="49" t="s">
        <v>17</v>
      </c>
      <c r="G129" s="3" t="s">
        <v>182</v>
      </c>
      <c r="H129" s="19" t="s">
        <v>273</v>
      </c>
      <c r="I129" s="54" t="s">
        <v>184</v>
      </c>
      <c r="J129" s="54" t="s">
        <v>28</v>
      </c>
      <c r="K129" s="55" t="s">
        <v>29</v>
      </c>
      <c r="L129" s="89" t="s">
        <v>15</v>
      </c>
      <c r="M129" s="89"/>
      <c r="N129" s="61" t="s">
        <v>15</v>
      </c>
      <c r="O129" s="20"/>
      <c r="P129"/>
      <c r="Q129"/>
      <c r="R129"/>
    </row>
    <row r="130" spans="1:18" ht="51" x14ac:dyDescent="0.2">
      <c r="A130" s="4" t="s">
        <v>152</v>
      </c>
      <c r="B130" s="4" t="s">
        <v>321</v>
      </c>
      <c r="C130" s="4" t="s">
        <v>180</v>
      </c>
      <c r="D130" s="35">
        <v>4.9374289115199997E-2</v>
      </c>
      <c r="E130" s="36">
        <v>0.05</v>
      </c>
      <c r="F130" s="49" t="s">
        <v>17</v>
      </c>
      <c r="G130" s="3" t="s">
        <v>182</v>
      </c>
      <c r="H130" s="19" t="s">
        <v>274</v>
      </c>
      <c r="I130" s="54" t="s">
        <v>184</v>
      </c>
      <c r="J130" s="54" t="s">
        <v>28</v>
      </c>
      <c r="K130" s="55" t="s">
        <v>29</v>
      </c>
      <c r="L130" s="89" t="s">
        <v>15</v>
      </c>
      <c r="M130" s="89"/>
      <c r="N130" s="61" t="s">
        <v>15</v>
      </c>
      <c r="O130" s="20"/>
      <c r="P130"/>
      <c r="Q130"/>
      <c r="R130"/>
    </row>
    <row r="131" spans="1:18" ht="51" x14ac:dyDescent="0.2">
      <c r="A131" s="4" t="s">
        <v>153</v>
      </c>
      <c r="B131" s="4" t="s">
        <v>321</v>
      </c>
      <c r="C131" s="4" t="s">
        <v>180</v>
      </c>
      <c r="D131" s="35">
        <v>5.4764130944399997E-2</v>
      </c>
      <c r="E131" s="36">
        <v>0.06</v>
      </c>
      <c r="F131" s="49" t="s">
        <v>17</v>
      </c>
      <c r="G131" s="3" t="s">
        <v>182</v>
      </c>
      <c r="H131" s="19" t="s">
        <v>275</v>
      </c>
      <c r="I131" s="54" t="s">
        <v>184</v>
      </c>
      <c r="J131" s="54" t="s">
        <v>28</v>
      </c>
      <c r="K131" s="55" t="s">
        <v>29</v>
      </c>
      <c r="L131" s="89" t="s">
        <v>15</v>
      </c>
      <c r="M131" s="89"/>
      <c r="N131" s="61" t="s">
        <v>15</v>
      </c>
      <c r="O131" s="20"/>
      <c r="P131"/>
      <c r="Q131"/>
      <c r="R131"/>
    </row>
    <row r="132" spans="1:18" ht="51" x14ac:dyDescent="0.2">
      <c r="A132" s="4" t="s">
        <v>154</v>
      </c>
      <c r="B132" s="4" t="s">
        <v>321</v>
      </c>
      <c r="C132" s="4" t="s">
        <v>180</v>
      </c>
      <c r="D132" s="35">
        <v>8.1746940913199999E-3</v>
      </c>
      <c r="E132" s="36">
        <v>0.01</v>
      </c>
      <c r="F132" s="49" t="s">
        <v>17</v>
      </c>
      <c r="G132" s="3" t="s">
        <v>182</v>
      </c>
      <c r="H132" s="19" t="s">
        <v>276</v>
      </c>
      <c r="I132" s="54" t="s">
        <v>184</v>
      </c>
      <c r="J132" s="54" t="s">
        <v>28</v>
      </c>
      <c r="K132" s="55" t="s">
        <v>29</v>
      </c>
      <c r="L132" s="89" t="s">
        <v>15</v>
      </c>
      <c r="M132" s="89"/>
      <c r="N132" s="61" t="s">
        <v>15</v>
      </c>
      <c r="O132" s="20"/>
      <c r="P132"/>
      <c r="Q132"/>
      <c r="R132"/>
    </row>
    <row r="133" spans="1:18" ht="51" x14ac:dyDescent="0.2">
      <c r="A133" s="4" t="s">
        <v>155</v>
      </c>
      <c r="B133" s="4" t="s">
        <v>321</v>
      </c>
      <c r="C133" s="4" t="s">
        <v>180</v>
      </c>
      <c r="D133" s="35">
        <v>0.21560378687100001</v>
      </c>
      <c r="E133" s="36">
        <v>0.15</v>
      </c>
      <c r="F133" s="49" t="s">
        <v>17</v>
      </c>
      <c r="G133" s="3" t="s">
        <v>182</v>
      </c>
      <c r="H133" s="19" t="s">
        <v>275</v>
      </c>
      <c r="I133" s="54" t="s">
        <v>184</v>
      </c>
      <c r="J133" s="54" t="s">
        <v>28</v>
      </c>
      <c r="K133" s="55" t="s">
        <v>29</v>
      </c>
      <c r="L133" s="89" t="s">
        <v>15</v>
      </c>
      <c r="M133" s="89"/>
      <c r="N133" s="61" t="s">
        <v>15</v>
      </c>
      <c r="O133" s="20"/>
      <c r="P133"/>
      <c r="Q133"/>
      <c r="R133"/>
    </row>
    <row r="134" spans="1:18" ht="39.75" customHeight="1" x14ac:dyDescent="0.2">
      <c r="A134" s="108" t="s">
        <v>156</v>
      </c>
      <c r="B134" s="4" t="s">
        <v>417</v>
      </c>
      <c r="C134" s="108" t="s">
        <v>180</v>
      </c>
      <c r="D134" s="119">
        <v>1.0864125149299999</v>
      </c>
      <c r="E134" s="117">
        <v>0.37</v>
      </c>
      <c r="F134" s="215" t="s">
        <v>17</v>
      </c>
      <c r="G134" s="207" t="s">
        <v>182</v>
      </c>
      <c r="H134" s="207" t="s">
        <v>277</v>
      </c>
      <c r="I134" s="205" t="s">
        <v>472</v>
      </c>
      <c r="J134" s="205" t="s">
        <v>28</v>
      </c>
      <c r="K134" s="203" t="s">
        <v>29</v>
      </c>
      <c r="L134" s="89" t="s">
        <v>15</v>
      </c>
      <c r="M134" s="89"/>
      <c r="N134" s="61" t="s">
        <v>421</v>
      </c>
      <c r="O134" s="20"/>
      <c r="P134"/>
      <c r="Q134"/>
      <c r="R134"/>
    </row>
    <row r="135" spans="1:18" ht="39.75" customHeight="1" x14ac:dyDescent="0.2">
      <c r="A135" s="110"/>
      <c r="B135" s="4" t="s">
        <v>418</v>
      </c>
      <c r="C135" s="110" t="s">
        <v>321</v>
      </c>
      <c r="D135" s="120" t="s">
        <v>321</v>
      </c>
      <c r="E135" s="118" t="s">
        <v>321</v>
      </c>
      <c r="F135" s="216" t="s">
        <v>321</v>
      </c>
      <c r="G135" s="208" t="s">
        <v>321</v>
      </c>
      <c r="H135" s="208" t="s">
        <v>321</v>
      </c>
      <c r="I135" s="206" t="s">
        <v>321</v>
      </c>
      <c r="J135" s="206" t="s">
        <v>321</v>
      </c>
      <c r="K135" s="204" t="s">
        <v>321</v>
      </c>
      <c r="L135" s="89" t="s">
        <v>321</v>
      </c>
      <c r="M135" s="89"/>
      <c r="N135" s="61" t="s">
        <v>422</v>
      </c>
      <c r="O135" s="20"/>
      <c r="P135"/>
      <c r="Q135"/>
      <c r="R135"/>
    </row>
    <row r="136" spans="1:18" ht="39.75" customHeight="1" x14ac:dyDescent="0.2">
      <c r="A136" s="108" t="s">
        <v>157</v>
      </c>
      <c r="B136" s="4" t="s">
        <v>419</v>
      </c>
      <c r="C136" s="108" t="s">
        <v>180</v>
      </c>
      <c r="D136" s="119">
        <v>0.53013038970100002</v>
      </c>
      <c r="E136" s="117">
        <v>0.23</v>
      </c>
      <c r="F136" s="215" t="s">
        <v>17</v>
      </c>
      <c r="G136" s="207" t="s">
        <v>182</v>
      </c>
      <c r="H136" s="207" t="s">
        <v>278</v>
      </c>
      <c r="I136" s="205" t="s">
        <v>473</v>
      </c>
      <c r="J136" s="205" t="s">
        <v>28</v>
      </c>
      <c r="K136" s="203" t="s">
        <v>29</v>
      </c>
      <c r="L136" s="89" t="s">
        <v>15</v>
      </c>
      <c r="M136" s="89"/>
      <c r="N136" s="61" t="s">
        <v>423</v>
      </c>
      <c r="O136" s="20"/>
      <c r="P136"/>
      <c r="Q136"/>
      <c r="R136"/>
    </row>
    <row r="137" spans="1:18" ht="39.75" customHeight="1" x14ac:dyDescent="0.2">
      <c r="A137" s="110"/>
      <c r="B137" s="4" t="s">
        <v>420</v>
      </c>
      <c r="C137" s="110" t="s">
        <v>321</v>
      </c>
      <c r="D137" s="120" t="s">
        <v>321</v>
      </c>
      <c r="E137" s="118" t="s">
        <v>321</v>
      </c>
      <c r="F137" s="216" t="s">
        <v>321</v>
      </c>
      <c r="G137" s="208" t="s">
        <v>321</v>
      </c>
      <c r="H137" s="208" t="s">
        <v>321</v>
      </c>
      <c r="I137" s="206" t="s">
        <v>321</v>
      </c>
      <c r="J137" s="206" t="s">
        <v>321</v>
      </c>
      <c r="K137" s="204" t="s">
        <v>321</v>
      </c>
      <c r="L137" s="89" t="s">
        <v>321</v>
      </c>
      <c r="M137" s="89"/>
      <c r="N137" s="61" t="s">
        <v>424</v>
      </c>
      <c r="O137" s="20"/>
      <c r="P137"/>
      <c r="Q137"/>
      <c r="R137"/>
    </row>
    <row r="138" spans="1:18" s="101" customFormat="1" ht="63.75" x14ac:dyDescent="0.2">
      <c r="A138" s="14" t="s">
        <v>158</v>
      </c>
      <c r="B138" s="14" t="s">
        <v>321</v>
      </c>
      <c r="C138" s="14" t="s">
        <v>197</v>
      </c>
      <c r="D138" s="69">
        <v>0.47000890238900001</v>
      </c>
      <c r="E138" s="70">
        <v>0.45</v>
      </c>
      <c r="F138" s="71" t="s">
        <v>72</v>
      </c>
      <c r="G138" s="72" t="s">
        <v>202</v>
      </c>
      <c r="H138" s="73" t="s">
        <v>279</v>
      </c>
      <c r="I138" s="74" t="s">
        <v>474</v>
      </c>
      <c r="J138" s="201" t="s">
        <v>280</v>
      </c>
      <c r="K138" s="202"/>
      <c r="L138" s="92" t="s">
        <v>15</v>
      </c>
      <c r="M138" s="92" t="s">
        <v>159</v>
      </c>
      <c r="N138" s="63" t="s">
        <v>15</v>
      </c>
      <c r="O138" s="33"/>
      <c r="P138"/>
      <c r="Q138" s="100"/>
      <c r="R138" s="100"/>
    </row>
    <row r="139" spans="1:18" x14ac:dyDescent="0.2">
      <c r="A139" s="10" t="s">
        <v>160</v>
      </c>
      <c r="B139" s="10" t="s">
        <v>321</v>
      </c>
      <c r="C139" s="10" t="s">
        <v>321</v>
      </c>
      <c r="D139" s="25">
        <v>0.204330068506</v>
      </c>
      <c r="E139" s="37" t="s">
        <v>321</v>
      </c>
      <c r="F139" s="48" t="s">
        <v>321</v>
      </c>
      <c r="G139" s="11" t="s">
        <v>321</v>
      </c>
      <c r="H139" s="29" t="s">
        <v>321</v>
      </c>
      <c r="I139" s="52" t="s">
        <v>321</v>
      </c>
      <c r="J139" s="52" t="s">
        <v>321</v>
      </c>
      <c r="K139" s="53" t="s">
        <v>321</v>
      </c>
      <c r="L139" s="88" t="s">
        <v>15</v>
      </c>
      <c r="M139" s="88" t="s">
        <v>159</v>
      </c>
      <c r="N139" s="60" t="s">
        <v>428</v>
      </c>
      <c r="O139" s="30" t="s">
        <v>429</v>
      </c>
      <c r="P139"/>
      <c r="Q139"/>
      <c r="R139"/>
    </row>
    <row r="140" spans="1:18" ht="51" x14ac:dyDescent="0.2">
      <c r="A140" s="4" t="s">
        <v>161</v>
      </c>
      <c r="B140" s="4" t="s">
        <v>321</v>
      </c>
      <c r="C140" s="4" t="s">
        <v>180</v>
      </c>
      <c r="D140" s="35">
        <v>0.14047620506</v>
      </c>
      <c r="E140" s="36">
        <v>0.05</v>
      </c>
      <c r="F140" s="49" t="s">
        <v>17</v>
      </c>
      <c r="G140" s="3" t="s">
        <v>182</v>
      </c>
      <c r="H140" s="19" t="s">
        <v>281</v>
      </c>
      <c r="I140" s="54" t="s">
        <v>465</v>
      </c>
      <c r="J140" s="54" t="s">
        <v>28</v>
      </c>
      <c r="K140" s="55" t="s">
        <v>29</v>
      </c>
      <c r="L140" s="89" t="s">
        <v>5</v>
      </c>
      <c r="M140" s="89" t="s">
        <v>162</v>
      </c>
      <c r="N140" s="61" t="s">
        <v>15</v>
      </c>
      <c r="O140" s="20"/>
      <c r="P140"/>
      <c r="Q140"/>
      <c r="R140"/>
    </row>
    <row r="141" spans="1:18" x14ac:dyDescent="0.2">
      <c r="A141" s="10" t="s">
        <v>163</v>
      </c>
      <c r="B141" s="10" t="s">
        <v>321</v>
      </c>
      <c r="C141" s="10" t="s">
        <v>321</v>
      </c>
      <c r="D141" s="25">
        <v>9.1106174994400005E-2</v>
      </c>
      <c r="E141" s="37" t="s">
        <v>321</v>
      </c>
      <c r="F141" s="48" t="s">
        <v>321</v>
      </c>
      <c r="G141" s="11" t="s">
        <v>321</v>
      </c>
      <c r="H141" s="29" t="s">
        <v>321</v>
      </c>
      <c r="I141" s="52" t="s">
        <v>321</v>
      </c>
      <c r="J141" s="52" t="s">
        <v>321</v>
      </c>
      <c r="K141" s="53" t="s">
        <v>321</v>
      </c>
      <c r="L141" s="88" t="s">
        <v>15</v>
      </c>
      <c r="M141" s="88"/>
      <c r="N141" s="60" t="s">
        <v>428</v>
      </c>
      <c r="O141" s="30" t="s">
        <v>429</v>
      </c>
      <c r="P141"/>
      <c r="Q141"/>
      <c r="R141"/>
    </row>
    <row r="142" spans="1:18" x14ac:dyDescent="0.2">
      <c r="A142" s="10" t="s">
        <v>164</v>
      </c>
      <c r="B142" s="10" t="s">
        <v>321</v>
      </c>
      <c r="C142" s="10" t="s">
        <v>321</v>
      </c>
      <c r="D142" s="25">
        <v>3.0157877894800001E-2</v>
      </c>
      <c r="E142" s="37" t="s">
        <v>321</v>
      </c>
      <c r="F142" s="48" t="s">
        <v>321</v>
      </c>
      <c r="G142" s="11" t="s">
        <v>321</v>
      </c>
      <c r="H142" s="29" t="s">
        <v>321</v>
      </c>
      <c r="I142" s="52" t="s">
        <v>321</v>
      </c>
      <c r="J142" s="52" t="s">
        <v>321</v>
      </c>
      <c r="K142" s="53" t="s">
        <v>321</v>
      </c>
      <c r="L142" s="88" t="s">
        <v>15</v>
      </c>
      <c r="M142" s="88"/>
      <c r="N142" s="60" t="s">
        <v>428</v>
      </c>
      <c r="O142" s="30" t="s">
        <v>429</v>
      </c>
      <c r="P142"/>
      <c r="Q142"/>
      <c r="R142"/>
    </row>
    <row r="143" spans="1:18" x14ac:dyDescent="0.2">
      <c r="A143" s="10" t="s">
        <v>165</v>
      </c>
      <c r="B143" s="10" t="s">
        <v>321</v>
      </c>
      <c r="C143" s="10" t="s">
        <v>321</v>
      </c>
      <c r="D143" s="25">
        <v>1.9322282930899999E-2</v>
      </c>
      <c r="E143" s="37" t="s">
        <v>321</v>
      </c>
      <c r="F143" s="48" t="s">
        <v>321</v>
      </c>
      <c r="G143" s="11" t="s">
        <v>321</v>
      </c>
      <c r="H143" s="29" t="s">
        <v>321</v>
      </c>
      <c r="I143" s="52" t="s">
        <v>321</v>
      </c>
      <c r="J143" s="52" t="s">
        <v>321</v>
      </c>
      <c r="K143" s="53" t="s">
        <v>321</v>
      </c>
      <c r="L143" s="88" t="s">
        <v>15</v>
      </c>
      <c r="M143" s="88"/>
      <c r="N143" s="60" t="s">
        <v>428</v>
      </c>
      <c r="O143" s="30" t="s">
        <v>429</v>
      </c>
      <c r="P143"/>
      <c r="Q143"/>
      <c r="R143"/>
    </row>
    <row r="144" spans="1:18" ht="51" x14ac:dyDescent="0.2">
      <c r="A144" s="4" t="s">
        <v>166</v>
      </c>
      <c r="B144" s="4" t="s">
        <v>321</v>
      </c>
      <c r="C144" s="4" t="s">
        <v>180</v>
      </c>
      <c r="D144" s="35">
        <v>0.119341369539</v>
      </c>
      <c r="E144" s="36">
        <v>0.05</v>
      </c>
      <c r="F144" s="49" t="s">
        <v>17</v>
      </c>
      <c r="G144" s="3" t="s">
        <v>182</v>
      </c>
      <c r="H144" s="19" t="s">
        <v>282</v>
      </c>
      <c r="I144" s="54" t="s">
        <v>467</v>
      </c>
      <c r="J144" s="54" t="s">
        <v>28</v>
      </c>
      <c r="K144" s="55" t="s">
        <v>29</v>
      </c>
      <c r="L144" s="89" t="s">
        <v>15</v>
      </c>
      <c r="M144" s="89"/>
      <c r="N144" s="61" t="s">
        <v>15</v>
      </c>
      <c r="O144" s="20"/>
      <c r="P144"/>
      <c r="Q144"/>
      <c r="R144"/>
    </row>
    <row r="145" spans="1:18" ht="38.25" x14ac:dyDescent="0.2">
      <c r="A145" s="4" t="s">
        <v>167</v>
      </c>
      <c r="B145" s="4" t="s">
        <v>321</v>
      </c>
      <c r="C145" s="4" t="s">
        <v>180</v>
      </c>
      <c r="D145" s="35">
        <v>7.4922232932600002E-2</v>
      </c>
      <c r="E145" s="36">
        <v>0.02</v>
      </c>
      <c r="F145" s="49" t="s">
        <v>17</v>
      </c>
      <c r="G145" s="3" t="s">
        <v>182</v>
      </c>
      <c r="H145" s="19" t="s">
        <v>283</v>
      </c>
      <c r="I145" s="54" t="s">
        <v>467</v>
      </c>
      <c r="J145" s="54" t="s">
        <v>28</v>
      </c>
      <c r="K145" s="55" t="s">
        <v>29</v>
      </c>
      <c r="L145" s="89" t="s">
        <v>15</v>
      </c>
      <c r="M145" s="89"/>
      <c r="N145" s="61" t="s">
        <v>15</v>
      </c>
      <c r="O145" s="20"/>
      <c r="P145"/>
      <c r="Q145"/>
      <c r="R145"/>
    </row>
    <row r="146" spans="1:18" ht="38.25" x14ac:dyDescent="0.2">
      <c r="A146" s="4" t="s">
        <v>168</v>
      </c>
      <c r="B146" s="4" t="s">
        <v>321</v>
      </c>
      <c r="C146" s="4" t="s">
        <v>180</v>
      </c>
      <c r="D146" s="35">
        <v>7.1742444683199999E-2</v>
      </c>
      <c r="E146" s="36">
        <v>0.02</v>
      </c>
      <c r="F146" s="49" t="s">
        <v>17</v>
      </c>
      <c r="G146" s="3" t="s">
        <v>182</v>
      </c>
      <c r="H146" s="19" t="s">
        <v>284</v>
      </c>
      <c r="I146" s="54" t="s">
        <v>467</v>
      </c>
      <c r="J146" s="54" t="s">
        <v>28</v>
      </c>
      <c r="K146" s="55" t="s">
        <v>29</v>
      </c>
      <c r="L146" s="89" t="s">
        <v>15</v>
      </c>
      <c r="M146" s="89"/>
      <c r="N146" s="61" t="s">
        <v>15</v>
      </c>
      <c r="O146" s="20"/>
      <c r="P146"/>
      <c r="Q146"/>
      <c r="R146"/>
    </row>
    <row r="147" spans="1:18" ht="63.75" x14ac:dyDescent="0.2">
      <c r="A147" s="108" t="s">
        <v>169</v>
      </c>
      <c r="B147" s="4" t="s">
        <v>395</v>
      </c>
      <c r="C147" s="108" t="s">
        <v>180</v>
      </c>
      <c r="D147" s="119">
        <v>0.18508454109</v>
      </c>
      <c r="E147" s="145">
        <v>0.05</v>
      </c>
      <c r="F147" s="147" t="s">
        <v>285</v>
      </c>
      <c r="G147" s="141" t="s">
        <v>182</v>
      </c>
      <c r="H147" s="151" t="s">
        <v>286</v>
      </c>
      <c r="I147" s="141" t="s">
        <v>475</v>
      </c>
      <c r="J147" s="141" t="s">
        <v>28</v>
      </c>
      <c r="K147" s="143" t="s">
        <v>29</v>
      </c>
      <c r="L147" s="89" t="s">
        <v>5</v>
      </c>
      <c r="M147" s="89" t="s">
        <v>170</v>
      </c>
      <c r="N147" s="61" t="s">
        <v>397</v>
      </c>
      <c r="O147" s="20" t="s">
        <v>444</v>
      </c>
      <c r="P147"/>
      <c r="Q147"/>
      <c r="R147"/>
    </row>
    <row r="148" spans="1:18" ht="63.75" x14ac:dyDescent="0.2">
      <c r="A148" s="110" t="s">
        <v>169</v>
      </c>
      <c r="B148" s="4" t="s">
        <v>396</v>
      </c>
      <c r="C148" s="110" t="s">
        <v>180</v>
      </c>
      <c r="D148" s="120">
        <v>0.18508454109</v>
      </c>
      <c r="E148" s="146">
        <v>0.05</v>
      </c>
      <c r="F148" s="148" t="s">
        <v>285</v>
      </c>
      <c r="G148" s="142" t="s">
        <v>182</v>
      </c>
      <c r="H148" s="152" t="s">
        <v>286</v>
      </c>
      <c r="I148" s="142" t="s">
        <v>475</v>
      </c>
      <c r="J148" s="142" t="s">
        <v>28</v>
      </c>
      <c r="K148" s="144" t="s">
        <v>29</v>
      </c>
      <c r="L148" s="89" t="s">
        <v>5</v>
      </c>
      <c r="M148" s="89" t="s">
        <v>170</v>
      </c>
      <c r="N148" s="61" t="s">
        <v>398</v>
      </c>
      <c r="O148" s="20" t="s">
        <v>444</v>
      </c>
      <c r="P148"/>
      <c r="Q148"/>
      <c r="R148"/>
    </row>
    <row r="149" spans="1:18" ht="63.75" x14ac:dyDescent="0.2">
      <c r="A149" s="4" t="s">
        <v>171</v>
      </c>
      <c r="B149" s="4" t="s">
        <v>321</v>
      </c>
      <c r="C149" s="4" t="s">
        <v>180</v>
      </c>
      <c r="D149" s="35">
        <v>0.14998394168099999</v>
      </c>
      <c r="E149" s="36">
        <v>0.11</v>
      </c>
      <c r="F149" s="49" t="s">
        <v>287</v>
      </c>
      <c r="G149" s="3" t="s">
        <v>182</v>
      </c>
      <c r="H149" s="19" t="s">
        <v>288</v>
      </c>
      <c r="I149" s="54" t="s">
        <v>196</v>
      </c>
      <c r="J149" s="54" t="s">
        <v>28</v>
      </c>
      <c r="K149" s="55" t="s">
        <v>29</v>
      </c>
      <c r="L149" s="89" t="s">
        <v>5</v>
      </c>
      <c r="M149" s="89" t="s">
        <v>170</v>
      </c>
      <c r="N149" s="61" t="s">
        <v>5</v>
      </c>
      <c r="O149" s="20" t="s">
        <v>437</v>
      </c>
      <c r="P149"/>
      <c r="Q149"/>
      <c r="R149"/>
    </row>
    <row r="150" spans="1:18" x14ac:dyDescent="0.2">
      <c r="A150" s="10" t="s">
        <v>172</v>
      </c>
      <c r="B150" s="10" t="s">
        <v>321</v>
      </c>
      <c r="C150" s="10" t="s">
        <v>321</v>
      </c>
      <c r="D150" s="25">
        <v>8.5186605958200004E-2</v>
      </c>
      <c r="E150" s="37" t="s">
        <v>321</v>
      </c>
      <c r="F150" s="48" t="s">
        <v>321</v>
      </c>
      <c r="G150" s="11" t="s">
        <v>321</v>
      </c>
      <c r="H150" s="29" t="s">
        <v>321</v>
      </c>
      <c r="I150" s="52" t="s">
        <v>321</v>
      </c>
      <c r="J150" s="52" t="s">
        <v>321</v>
      </c>
      <c r="K150" s="53" t="s">
        <v>321</v>
      </c>
      <c r="L150" s="88" t="s">
        <v>15</v>
      </c>
      <c r="M150" s="88">
        <v>0</v>
      </c>
      <c r="N150" s="60" t="s">
        <v>428</v>
      </c>
      <c r="O150" s="30" t="s">
        <v>429</v>
      </c>
      <c r="P150"/>
      <c r="Q150"/>
      <c r="R150"/>
    </row>
    <row r="151" spans="1:18" ht="63.75" x14ac:dyDescent="0.2">
      <c r="A151" s="108" t="s">
        <v>173</v>
      </c>
      <c r="B151" s="4" t="s">
        <v>399</v>
      </c>
      <c r="C151" s="108" t="s">
        <v>263</v>
      </c>
      <c r="D151" s="119">
        <v>5.5868183004400001</v>
      </c>
      <c r="E151" s="145">
        <v>1.77</v>
      </c>
      <c r="F151" s="147" t="s">
        <v>289</v>
      </c>
      <c r="G151" s="141" t="s">
        <v>182</v>
      </c>
      <c r="H151" s="151" t="s">
        <v>290</v>
      </c>
      <c r="I151" s="141" t="s">
        <v>476</v>
      </c>
      <c r="J151" s="141" t="s">
        <v>28</v>
      </c>
      <c r="K151" s="143" t="s">
        <v>29</v>
      </c>
      <c r="L151" s="89" t="s">
        <v>5</v>
      </c>
      <c r="M151" s="89" t="s">
        <v>170</v>
      </c>
      <c r="N151" s="61" t="s">
        <v>404</v>
      </c>
      <c r="O151" s="20" t="s">
        <v>438</v>
      </c>
      <c r="P151"/>
      <c r="Q151"/>
      <c r="R151"/>
    </row>
    <row r="152" spans="1:18" ht="63.75" x14ac:dyDescent="0.2">
      <c r="A152" s="109" t="s">
        <v>173</v>
      </c>
      <c r="B152" s="12" t="s">
        <v>400</v>
      </c>
      <c r="C152" s="109" t="s">
        <v>263</v>
      </c>
      <c r="D152" s="165">
        <v>5.5868183004400001</v>
      </c>
      <c r="E152" s="166">
        <v>1.77</v>
      </c>
      <c r="F152" s="199" t="s">
        <v>289</v>
      </c>
      <c r="G152" s="193" t="s">
        <v>182</v>
      </c>
      <c r="H152" s="200" t="s">
        <v>290</v>
      </c>
      <c r="I152" s="193" t="s">
        <v>476</v>
      </c>
      <c r="J152" s="193" t="s">
        <v>28</v>
      </c>
      <c r="K152" s="194" t="s">
        <v>29</v>
      </c>
      <c r="L152" s="90" t="s">
        <v>5</v>
      </c>
      <c r="M152" s="90" t="s">
        <v>170</v>
      </c>
      <c r="N152" s="62" t="s">
        <v>405</v>
      </c>
      <c r="O152" s="31" t="s">
        <v>406</v>
      </c>
      <c r="P152"/>
      <c r="Q152"/>
      <c r="R152"/>
    </row>
    <row r="153" spans="1:18" ht="63.75" x14ac:dyDescent="0.2">
      <c r="A153" s="109" t="s">
        <v>173</v>
      </c>
      <c r="B153" s="12" t="s">
        <v>401</v>
      </c>
      <c r="C153" s="109" t="s">
        <v>263</v>
      </c>
      <c r="D153" s="165">
        <v>5.5868183004400001</v>
      </c>
      <c r="E153" s="166">
        <v>1.77</v>
      </c>
      <c r="F153" s="199" t="s">
        <v>289</v>
      </c>
      <c r="G153" s="193" t="s">
        <v>182</v>
      </c>
      <c r="H153" s="200" t="s">
        <v>290</v>
      </c>
      <c r="I153" s="193" t="s">
        <v>476</v>
      </c>
      <c r="J153" s="193" t="s">
        <v>28</v>
      </c>
      <c r="K153" s="194" t="s">
        <v>29</v>
      </c>
      <c r="L153" s="90" t="s">
        <v>5</v>
      </c>
      <c r="M153" s="90" t="s">
        <v>170</v>
      </c>
      <c r="N153" s="62" t="s">
        <v>407</v>
      </c>
      <c r="O153" s="31" t="s">
        <v>406</v>
      </c>
      <c r="P153"/>
      <c r="Q153"/>
      <c r="R153"/>
    </row>
    <row r="154" spans="1:18" ht="63.75" x14ac:dyDescent="0.2">
      <c r="A154" s="109" t="s">
        <v>173</v>
      </c>
      <c r="B154" s="12" t="s">
        <v>402</v>
      </c>
      <c r="C154" s="109" t="s">
        <v>263</v>
      </c>
      <c r="D154" s="165">
        <v>5.5868183004400001</v>
      </c>
      <c r="E154" s="166">
        <v>1.77</v>
      </c>
      <c r="F154" s="199" t="s">
        <v>289</v>
      </c>
      <c r="G154" s="193" t="s">
        <v>182</v>
      </c>
      <c r="H154" s="200" t="s">
        <v>290</v>
      </c>
      <c r="I154" s="193" t="s">
        <v>476</v>
      </c>
      <c r="J154" s="193" t="s">
        <v>28</v>
      </c>
      <c r="K154" s="194" t="s">
        <v>29</v>
      </c>
      <c r="L154" s="90" t="s">
        <v>5</v>
      </c>
      <c r="M154" s="90" t="s">
        <v>170</v>
      </c>
      <c r="N154" s="62" t="s">
        <v>408</v>
      </c>
      <c r="O154" s="31" t="s">
        <v>406</v>
      </c>
      <c r="P154"/>
      <c r="Q154"/>
      <c r="R154"/>
    </row>
    <row r="155" spans="1:18" ht="63.75" x14ac:dyDescent="0.2">
      <c r="A155" s="110" t="s">
        <v>173</v>
      </c>
      <c r="B155" s="12" t="s">
        <v>403</v>
      </c>
      <c r="C155" s="110" t="s">
        <v>263</v>
      </c>
      <c r="D155" s="120">
        <v>5.5868183004400001</v>
      </c>
      <c r="E155" s="146">
        <v>1.77</v>
      </c>
      <c r="F155" s="148" t="s">
        <v>289</v>
      </c>
      <c r="G155" s="142" t="s">
        <v>182</v>
      </c>
      <c r="H155" s="152" t="s">
        <v>290</v>
      </c>
      <c r="I155" s="142" t="s">
        <v>476</v>
      </c>
      <c r="J155" s="142" t="s">
        <v>28</v>
      </c>
      <c r="K155" s="144" t="s">
        <v>29</v>
      </c>
      <c r="L155" s="90" t="s">
        <v>5</v>
      </c>
      <c r="M155" s="90" t="s">
        <v>170</v>
      </c>
      <c r="N155" s="62" t="s">
        <v>409</v>
      </c>
      <c r="O155" s="31" t="s">
        <v>406</v>
      </c>
      <c r="P155"/>
      <c r="Q155"/>
      <c r="R155"/>
    </row>
    <row r="156" spans="1:18" ht="63.75" x14ac:dyDescent="0.2">
      <c r="A156" s="111" t="s">
        <v>174</v>
      </c>
      <c r="B156" s="14" t="s">
        <v>410</v>
      </c>
      <c r="C156" s="111" t="s">
        <v>263</v>
      </c>
      <c r="D156" s="195">
        <v>7.3237959940500001</v>
      </c>
      <c r="E156" s="197">
        <v>4.43</v>
      </c>
      <c r="F156" s="187" t="s">
        <v>291</v>
      </c>
      <c r="G156" s="189" t="s">
        <v>182</v>
      </c>
      <c r="H156" s="191" t="s">
        <v>292</v>
      </c>
      <c r="I156" s="189" t="s">
        <v>477</v>
      </c>
      <c r="J156" s="189" t="s">
        <v>28</v>
      </c>
      <c r="K156" s="167" t="s">
        <v>29</v>
      </c>
      <c r="L156" s="92" t="s">
        <v>5</v>
      </c>
      <c r="M156" s="92" t="s">
        <v>170</v>
      </c>
      <c r="N156" s="63" t="s">
        <v>413</v>
      </c>
      <c r="O156" s="33" t="s">
        <v>325</v>
      </c>
      <c r="P156"/>
      <c r="Q156"/>
      <c r="R156"/>
    </row>
    <row r="157" spans="1:18" ht="63.75" x14ac:dyDescent="0.2">
      <c r="A157" s="112" t="s">
        <v>174</v>
      </c>
      <c r="B157" s="14" t="s">
        <v>411</v>
      </c>
      <c r="C157" s="112" t="s">
        <v>263</v>
      </c>
      <c r="D157" s="196">
        <v>7.3237959940500001</v>
      </c>
      <c r="E157" s="198">
        <v>4.43</v>
      </c>
      <c r="F157" s="188" t="s">
        <v>291</v>
      </c>
      <c r="G157" s="190" t="s">
        <v>182</v>
      </c>
      <c r="H157" s="192" t="s">
        <v>292</v>
      </c>
      <c r="I157" s="190" t="s">
        <v>477</v>
      </c>
      <c r="J157" s="190" t="s">
        <v>28</v>
      </c>
      <c r="K157" s="168" t="s">
        <v>29</v>
      </c>
      <c r="L157" s="92" t="s">
        <v>5</v>
      </c>
      <c r="M157" s="92" t="s">
        <v>170</v>
      </c>
      <c r="N157" s="63" t="s">
        <v>414</v>
      </c>
      <c r="O157" s="33" t="s">
        <v>325</v>
      </c>
      <c r="P157"/>
      <c r="Q157"/>
      <c r="R157"/>
    </row>
    <row r="158" spans="1:18" ht="64.5" thickBot="1" x14ac:dyDescent="0.25">
      <c r="A158" s="112" t="s">
        <v>174</v>
      </c>
      <c r="B158" s="16" t="s">
        <v>412</v>
      </c>
      <c r="C158" s="113" t="s">
        <v>263</v>
      </c>
      <c r="D158" s="196">
        <v>7.3237959940500001</v>
      </c>
      <c r="E158" s="198">
        <v>4.43</v>
      </c>
      <c r="F158" s="188" t="s">
        <v>291</v>
      </c>
      <c r="G158" s="190" t="s">
        <v>182</v>
      </c>
      <c r="H158" s="192" t="s">
        <v>292</v>
      </c>
      <c r="I158" s="190" t="s">
        <v>477</v>
      </c>
      <c r="J158" s="190" t="s">
        <v>28</v>
      </c>
      <c r="K158" s="168" t="s">
        <v>29</v>
      </c>
      <c r="L158" s="93" t="s">
        <v>5</v>
      </c>
      <c r="M158" s="93" t="s">
        <v>170</v>
      </c>
      <c r="N158" s="64" t="s">
        <v>415</v>
      </c>
      <c r="O158" s="34" t="s">
        <v>437</v>
      </c>
      <c r="P158"/>
      <c r="Q158"/>
      <c r="R158"/>
    </row>
    <row r="159" spans="1:18" ht="25.5" x14ac:dyDescent="0.2">
      <c r="A159" s="26" t="s">
        <v>293</v>
      </c>
      <c r="B159" s="27"/>
      <c r="C159" s="46" t="s">
        <v>197</v>
      </c>
      <c r="D159" s="40" t="s">
        <v>321</v>
      </c>
      <c r="E159" s="41">
        <v>1.1258000000000001E-2</v>
      </c>
      <c r="F159" s="51" t="s">
        <v>17</v>
      </c>
      <c r="G159" s="17" t="s">
        <v>182</v>
      </c>
      <c r="H159" s="23" t="s">
        <v>294</v>
      </c>
      <c r="I159" s="58" t="s">
        <v>465</v>
      </c>
      <c r="J159" s="58" t="s">
        <v>28</v>
      </c>
      <c r="K159" s="59" t="s">
        <v>29</v>
      </c>
      <c r="L159" s="94" t="s">
        <v>321</v>
      </c>
      <c r="M159" s="94" t="s">
        <v>321</v>
      </c>
      <c r="N159" s="65" t="s">
        <v>15</v>
      </c>
      <c r="O159" s="32"/>
      <c r="P159"/>
      <c r="Q159"/>
      <c r="R159"/>
    </row>
    <row r="160" spans="1:18" ht="38.25" x14ac:dyDescent="0.2">
      <c r="A160" s="28" t="s">
        <v>295</v>
      </c>
      <c r="B160" s="12"/>
      <c r="C160" s="47" t="s">
        <v>180</v>
      </c>
      <c r="D160" s="38" t="s">
        <v>321</v>
      </c>
      <c r="E160" s="39">
        <v>5.6682999999999997E-2</v>
      </c>
      <c r="F160" s="50" t="s">
        <v>296</v>
      </c>
      <c r="G160" s="13" t="s">
        <v>182</v>
      </c>
      <c r="H160" s="24" t="s">
        <v>297</v>
      </c>
      <c r="I160" s="56" t="s">
        <v>465</v>
      </c>
      <c r="J160" s="56" t="s">
        <v>28</v>
      </c>
      <c r="K160" s="57" t="s">
        <v>29</v>
      </c>
      <c r="L160" s="90" t="s">
        <v>321</v>
      </c>
      <c r="M160" s="90" t="s">
        <v>321</v>
      </c>
      <c r="N160" s="62" t="s">
        <v>40</v>
      </c>
      <c r="O160" s="31" t="s">
        <v>416</v>
      </c>
      <c r="P160"/>
      <c r="Q160"/>
      <c r="R160"/>
    </row>
    <row r="161" spans="1:18" ht="51" x14ac:dyDescent="0.2">
      <c r="A161" s="28" t="s">
        <v>298</v>
      </c>
      <c r="B161" s="12"/>
      <c r="C161" s="47" t="s">
        <v>197</v>
      </c>
      <c r="D161" s="38" t="s">
        <v>321</v>
      </c>
      <c r="E161" s="39">
        <v>8.6915999999999993E-2</v>
      </c>
      <c r="F161" s="50" t="s">
        <v>72</v>
      </c>
      <c r="G161" s="13" t="s">
        <v>182</v>
      </c>
      <c r="H161" s="24" t="s">
        <v>299</v>
      </c>
      <c r="I161" s="56" t="s">
        <v>465</v>
      </c>
      <c r="J161" s="56" t="s">
        <v>28</v>
      </c>
      <c r="K161" s="57" t="s">
        <v>66</v>
      </c>
      <c r="L161" s="90" t="s">
        <v>321</v>
      </c>
      <c r="M161" s="90" t="s">
        <v>321</v>
      </c>
      <c r="N161" s="62" t="s">
        <v>40</v>
      </c>
      <c r="O161" s="31" t="s">
        <v>373</v>
      </c>
      <c r="P161"/>
      <c r="Q161"/>
      <c r="R161"/>
    </row>
    <row r="162" spans="1:18" ht="144.75" customHeight="1" x14ac:dyDescent="0.2">
      <c r="A162" s="67" t="s">
        <v>300</v>
      </c>
      <c r="B162" s="14"/>
      <c r="C162" s="68" t="s">
        <v>263</v>
      </c>
      <c r="D162" s="69" t="s">
        <v>321</v>
      </c>
      <c r="E162" s="70">
        <v>10.194100000000001</v>
      </c>
      <c r="F162" s="71" t="s">
        <v>301</v>
      </c>
      <c r="G162" s="72" t="s">
        <v>302</v>
      </c>
      <c r="H162" s="73" t="s">
        <v>303</v>
      </c>
      <c r="I162" s="74" t="s">
        <v>184</v>
      </c>
      <c r="J162" s="74" t="s">
        <v>304</v>
      </c>
      <c r="K162" s="75" t="s">
        <v>305</v>
      </c>
      <c r="L162" s="92" t="s">
        <v>321</v>
      </c>
      <c r="M162" s="92" t="s">
        <v>321</v>
      </c>
      <c r="N162" s="63" t="s">
        <v>427</v>
      </c>
      <c r="O162" s="33" t="s">
        <v>425</v>
      </c>
      <c r="P162"/>
      <c r="Q162"/>
      <c r="R162"/>
    </row>
    <row r="163" spans="1:18" ht="102" customHeight="1" x14ac:dyDescent="0.2">
      <c r="A163" s="67" t="s">
        <v>306</v>
      </c>
      <c r="B163" s="14"/>
      <c r="C163" s="68" t="s">
        <v>263</v>
      </c>
      <c r="D163" s="69" t="s">
        <v>321</v>
      </c>
      <c r="E163" s="70">
        <v>4.0267499999999998</v>
      </c>
      <c r="F163" s="71" t="s">
        <v>307</v>
      </c>
      <c r="G163" s="72" t="s">
        <v>302</v>
      </c>
      <c r="H163" s="73" t="s">
        <v>308</v>
      </c>
      <c r="I163" s="74" t="s">
        <v>184</v>
      </c>
      <c r="J163" s="74" t="s">
        <v>309</v>
      </c>
      <c r="K163" s="75" t="s">
        <v>310</v>
      </c>
      <c r="L163" s="92" t="s">
        <v>321</v>
      </c>
      <c r="M163" s="92" t="s">
        <v>321</v>
      </c>
      <c r="N163" s="63" t="s">
        <v>427</v>
      </c>
      <c r="O163" s="33" t="s">
        <v>426</v>
      </c>
      <c r="P163"/>
      <c r="Q163"/>
      <c r="R163"/>
    </row>
    <row r="164" spans="1:18" ht="154.5" customHeight="1" x14ac:dyDescent="0.2">
      <c r="A164" s="67" t="s">
        <v>311</v>
      </c>
      <c r="B164" s="14"/>
      <c r="C164" s="68" t="s">
        <v>180</v>
      </c>
      <c r="D164" s="69" t="s">
        <v>321</v>
      </c>
      <c r="E164" s="70">
        <v>3.0326315259732599</v>
      </c>
      <c r="F164" s="71" t="s">
        <v>312</v>
      </c>
      <c r="G164" s="72" t="s">
        <v>302</v>
      </c>
      <c r="H164" s="73" t="s">
        <v>313</v>
      </c>
      <c r="I164" s="74" t="s">
        <v>184</v>
      </c>
      <c r="J164" s="74" t="s">
        <v>19</v>
      </c>
      <c r="K164" s="75" t="s">
        <v>20</v>
      </c>
      <c r="L164" s="92" t="s">
        <v>321</v>
      </c>
      <c r="M164" s="92" t="s">
        <v>321</v>
      </c>
      <c r="N164" s="63" t="s">
        <v>427</v>
      </c>
      <c r="O164" s="33" t="s">
        <v>425</v>
      </c>
      <c r="P164"/>
      <c r="Q164"/>
      <c r="R164"/>
    </row>
    <row r="165" spans="1:18" ht="98.25" customHeight="1" x14ac:dyDescent="0.2">
      <c r="A165" s="67" t="s">
        <v>314</v>
      </c>
      <c r="B165" s="14"/>
      <c r="C165" s="68" t="s">
        <v>263</v>
      </c>
      <c r="D165" s="69" t="s">
        <v>321</v>
      </c>
      <c r="E165" s="70">
        <v>5.3543117096975603</v>
      </c>
      <c r="F165" s="71" t="s">
        <v>315</v>
      </c>
      <c r="G165" s="72" t="s">
        <v>302</v>
      </c>
      <c r="H165" s="73" t="s">
        <v>316</v>
      </c>
      <c r="I165" s="74" t="s">
        <v>184</v>
      </c>
      <c r="J165" s="74" t="s">
        <v>19</v>
      </c>
      <c r="K165" s="75" t="s">
        <v>20</v>
      </c>
      <c r="L165" s="92" t="s">
        <v>321</v>
      </c>
      <c r="M165" s="92" t="s">
        <v>321</v>
      </c>
      <c r="N165" s="63" t="s">
        <v>427</v>
      </c>
      <c r="O165" s="33" t="s">
        <v>426</v>
      </c>
      <c r="P165"/>
      <c r="Q165"/>
      <c r="R165"/>
    </row>
    <row r="166" spans="1:18" ht="102.75" customHeight="1" thickBot="1" x14ac:dyDescent="0.25">
      <c r="A166" s="76" t="s">
        <v>317</v>
      </c>
      <c r="B166" s="77"/>
      <c r="C166" s="78" t="s">
        <v>180</v>
      </c>
      <c r="D166" s="79" t="s">
        <v>321</v>
      </c>
      <c r="E166" s="80">
        <v>0.54845304871202305</v>
      </c>
      <c r="F166" s="81" t="s">
        <v>199</v>
      </c>
      <c r="G166" s="82" t="s">
        <v>318</v>
      </c>
      <c r="H166" s="83" t="s">
        <v>319</v>
      </c>
      <c r="I166" s="84" t="s">
        <v>184</v>
      </c>
      <c r="J166" s="84" t="s">
        <v>19</v>
      </c>
      <c r="K166" s="85" t="s">
        <v>20</v>
      </c>
      <c r="L166" s="95" t="s">
        <v>321</v>
      </c>
      <c r="M166" s="95" t="s">
        <v>321</v>
      </c>
      <c r="N166" s="86" t="s">
        <v>427</v>
      </c>
      <c r="O166" s="87" t="s">
        <v>426</v>
      </c>
      <c r="P166"/>
      <c r="Q166"/>
      <c r="R166"/>
    </row>
    <row r="167" spans="1:18" x14ac:dyDescent="0.2">
      <c r="D167" s="42"/>
      <c r="E167" s="42"/>
    </row>
    <row r="168" spans="1:18" x14ac:dyDescent="0.2">
      <c r="D168" s="42"/>
      <c r="E168" s="42"/>
    </row>
    <row r="169" spans="1:18" x14ac:dyDescent="0.2">
      <c r="D169" s="42"/>
      <c r="E169" s="42"/>
    </row>
    <row r="170" spans="1:18" x14ac:dyDescent="0.2">
      <c r="D170" s="42"/>
      <c r="E170" s="42"/>
    </row>
    <row r="171" spans="1:18" x14ac:dyDescent="0.2">
      <c r="D171" s="42"/>
      <c r="E171" s="42"/>
    </row>
    <row r="172" spans="1:18" x14ac:dyDescent="0.2">
      <c r="D172" s="42"/>
      <c r="E172" s="42"/>
    </row>
    <row r="173" spans="1:18" x14ac:dyDescent="0.2">
      <c r="D173" s="42"/>
      <c r="E173" s="42"/>
    </row>
    <row r="174" spans="1:18" x14ac:dyDescent="0.2">
      <c r="D174" s="42"/>
      <c r="E174" s="42"/>
    </row>
    <row r="175" spans="1:18" x14ac:dyDescent="0.2">
      <c r="D175" s="42"/>
      <c r="E175" s="42"/>
    </row>
    <row r="176" spans="1:18" x14ac:dyDescent="0.2">
      <c r="D176" s="42"/>
      <c r="E176" s="42"/>
    </row>
    <row r="177" spans="4:5" x14ac:dyDescent="0.2">
      <c r="D177" s="42"/>
      <c r="E177" s="42"/>
    </row>
    <row r="178" spans="4:5" x14ac:dyDescent="0.2">
      <c r="D178" s="42"/>
      <c r="E178" s="42"/>
    </row>
    <row r="179" spans="4:5" x14ac:dyDescent="0.2">
      <c r="D179" s="42"/>
      <c r="E179" s="42"/>
    </row>
    <row r="180" spans="4:5" x14ac:dyDescent="0.2">
      <c r="D180" s="42"/>
      <c r="E180" s="42"/>
    </row>
    <row r="181" spans="4:5" x14ac:dyDescent="0.2">
      <c r="D181" s="42"/>
      <c r="E181" s="42"/>
    </row>
    <row r="182" spans="4:5" x14ac:dyDescent="0.2">
      <c r="D182" s="42"/>
      <c r="E182" s="42"/>
    </row>
    <row r="183" spans="4:5" x14ac:dyDescent="0.2">
      <c r="D183" s="42"/>
      <c r="E183" s="42"/>
    </row>
    <row r="184" spans="4:5" x14ac:dyDescent="0.2">
      <c r="D184" s="42"/>
      <c r="E184" s="42"/>
    </row>
    <row r="185" spans="4:5" x14ac:dyDescent="0.2">
      <c r="D185" s="42"/>
      <c r="E185" s="42"/>
    </row>
    <row r="186" spans="4:5" x14ac:dyDescent="0.2">
      <c r="D186" s="42"/>
      <c r="E186" s="42"/>
    </row>
    <row r="187" spans="4:5" x14ac:dyDescent="0.2">
      <c r="D187" s="42"/>
      <c r="E187" s="42"/>
    </row>
    <row r="188" spans="4:5" x14ac:dyDescent="0.2">
      <c r="D188" s="42"/>
      <c r="E188" s="42"/>
    </row>
    <row r="189" spans="4:5" x14ac:dyDescent="0.2">
      <c r="D189" s="42"/>
      <c r="E189" s="42"/>
    </row>
    <row r="190" spans="4:5" x14ac:dyDescent="0.2">
      <c r="D190" s="42"/>
      <c r="E190" s="42"/>
    </row>
    <row r="191" spans="4:5" x14ac:dyDescent="0.2">
      <c r="D191" s="42"/>
      <c r="E191" s="42"/>
    </row>
    <row r="192" spans="4:5" x14ac:dyDescent="0.2">
      <c r="D192" s="42"/>
      <c r="E192" s="42"/>
    </row>
    <row r="193" spans="4:5" x14ac:dyDescent="0.2">
      <c r="D193" s="42"/>
      <c r="E193" s="42"/>
    </row>
    <row r="194" spans="4:5" x14ac:dyDescent="0.2">
      <c r="D194" s="42"/>
      <c r="E194" s="42"/>
    </row>
    <row r="195" spans="4:5" x14ac:dyDescent="0.2">
      <c r="D195" s="42"/>
      <c r="E195" s="42"/>
    </row>
    <row r="196" spans="4:5" x14ac:dyDescent="0.2">
      <c r="D196" s="42"/>
      <c r="E196" s="42"/>
    </row>
    <row r="197" spans="4:5" x14ac:dyDescent="0.2">
      <c r="D197" s="42"/>
      <c r="E197" s="42"/>
    </row>
    <row r="198" spans="4:5" x14ac:dyDescent="0.2">
      <c r="D198" s="42"/>
      <c r="E198" s="42"/>
    </row>
    <row r="199" spans="4:5" x14ac:dyDescent="0.2">
      <c r="D199" s="42"/>
      <c r="E199" s="42"/>
    </row>
    <row r="200" spans="4:5" x14ac:dyDescent="0.2">
      <c r="D200" s="42"/>
      <c r="E200" s="42"/>
    </row>
    <row r="201" spans="4:5" x14ac:dyDescent="0.2">
      <c r="D201" s="42"/>
      <c r="E201" s="42"/>
    </row>
    <row r="202" spans="4:5" x14ac:dyDescent="0.2">
      <c r="D202" s="42"/>
      <c r="E202" s="42"/>
    </row>
    <row r="203" spans="4:5" x14ac:dyDescent="0.2">
      <c r="D203" s="42"/>
      <c r="E203" s="42"/>
    </row>
    <row r="204" spans="4:5" x14ac:dyDescent="0.2">
      <c r="D204" s="42"/>
      <c r="E204" s="42"/>
    </row>
    <row r="205" spans="4:5" x14ac:dyDescent="0.2">
      <c r="D205" s="42"/>
      <c r="E205" s="42"/>
    </row>
    <row r="206" spans="4:5" x14ac:dyDescent="0.2">
      <c r="D206" s="42"/>
      <c r="E206" s="42"/>
    </row>
    <row r="207" spans="4:5" x14ac:dyDescent="0.2">
      <c r="D207" s="42"/>
      <c r="E207" s="42"/>
    </row>
    <row r="208" spans="4:5" x14ac:dyDescent="0.2">
      <c r="D208" s="42"/>
      <c r="E208" s="42"/>
    </row>
    <row r="209" spans="4:5" x14ac:dyDescent="0.2">
      <c r="D209" s="42"/>
      <c r="E209" s="42"/>
    </row>
    <row r="210" spans="4:5" x14ac:dyDescent="0.2">
      <c r="D210" s="42"/>
      <c r="E210" s="42"/>
    </row>
    <row r="211" spans="4:5" x14ac:dyDescent="0.2">
      <c r="D211" s="42"/>
      <c r="E211" s="42"/>
    </row>
    <row r="212" spans="4:5" x14ac:dyDescent="0.2">
      <c r="D212" s="42"/>
      <c r="E212" s="42"/>
    </row>
    <row r="213" spans="4:5" x14ac:dyDescent="0.2">
      <c r="D213" s="42"/>
      <c r="E213" s="42"/>
    </row>
    <row r="214" spans="4:5" x14ac:dyDescent="0.2">
      <c r="D214" s="42"/>
      <c r="E214" s="42"/>
    </row>
    <row r="215" spans="4:5" x14ac:dyDescent="0.2">
      <c r="D215" s="42"/>
      <c r="E215" s="42"/>
    </row>
    <row r="216" spans="4:5" x14ac:dyDescent="0.2">
      <c r="D216" s="42"/>
      <c r="E216" s="42"/>
    </row>
    <row r="217" spans="4:5" x14ac:dyDescent="0.2">
      <c r="D217" s="42"/>
      <c r="E217" s="42"/>
    </row>
    <row r="218" spans="4:5" x14ac:dyDescent="0.2">
      <c r="D218" s="42"/>
      <c r="E218" s="42"/>
    </row>
    <row r="219" spans="4:5" x14ac:dyDescent="0.2">
      <c r="D219" s="42"/>
      <c r="E219" s="42"/>
    </row>
    <row r="220" spans="4:5" x14ac:dyDescent="0.2">
      <c r="D220" s="42"/>
      <c r="E220" s="42"/>
    </row>
    <row r="221" spans="4:5" x14ac:dyDescent="0.2">
      <c r="D221" s="42"/>
      <c r="E221" s="42"/>
    </row>
    <row r="222" spans="4:5" x14ac:dyDescent="0.2">
      <c r="D222" s="42"/>
      <c r="E222" s="42"/>
    </row>
    <row r="223" spans="4:5" x14ac:dyDescent="0.2">
      <c r="D223" s="42"/>
      <c r="E223" s="42"/>
    </row>
    <row r="224" spans="4:5" x14ac:dyDescent="0.2">
      <c r="D224" s="42"/>
      <c r="E224" s="42"/>
    </row>
    <row r="225" spans="4:5" x14ac:dyDescent="0.2">
      <c r="D225" s="42"/>
      <c r="E225" s="42"/>
    </row>
    <row r="226" spans="4:5" x14ac:dyDescent="0.2">
      <c r="D226" s="42"/>
      <c r="E226" s="42"/>
    </row>
    <row r="227" spans="4:5" x14ac:dyDescent="0.2">
      <c r="D227" s="42"/>
      <c r="E227" s="42"/>
    </row>
    <row r="228" spans="4:5" x14ac:dyDescent="0.2">
      <c r="D228" s="42"/>
      <c r="E228" s="42"/>
    </row>
    <row r="229" spans="4:5" x14ac:dyDescent="0.2">
      <c r="D229" s="42"/>
      <c r="E229" s="42"/>
    </row>
    <row r="230" spans="4:5" x14ac:dyDescent="0.2">
      <c r="D230" s="42"/>
      <c r="E230" s="42"/>
    </row>
    <row r="231" spans="4:5" x14ac:dyDescent="0.2">
      <c r="D231" s="42"/>
      <c r="E231" s="42"/>
    </row>
    <row r="232" spans="4:5" x14ac:dyDescent="0.2">
      <c r="D232" s="42"/>
      <c r="E232" s="42"/>
    </row>
    <row r="233" spans="4:5" x14ac:dyDescent="0.2">
      <c r="D233" s="42"/>
      <c r="E233" s="42"/>
    </row>
    <row r="234" spans="4:5" x14ac:dyDescent="0.2">
      <c r="D234" s="42"/>
      <c r="E234" s="42"/>
    </row>
    <row r="235" spans="4:5" x14ac:dyDescent="0.2">
      <c r="D235" s="42"/>
      <c r="E235" s="42"/>
    </row>
    <row r="236" spans="4:5" x14ac:dyDescent="0.2">
      <c r="D236" s="42"/>
      <c r="E236" s="42"/>
    </row>
    <row r="237" spans="4:5" x14ac:dyDescent="0.2">
      <c r="D237" s="42"/>
      <c r="E237" s="42"/>
    </row>
    <row r="238" spans="4:5" x14ac:dyDescent="0.2">
      <c r="D238" s="42"/>
      <c r="E238" s="42"/>
    </row>
    <row r="239" spans="4:5" x14ac:dyDescent="0.2">
      <c r="D239" s="42"/>
      <c r="E239" s="42"/>
    </row>
    <row r="240" spans="4:5" x14ac:dyDescent="0.2">
      <c r="D240" s="42"/>
      <c r="E240" s="42"/>
    </row>
    <row r="241" spans="4:5" x14ac:dyDescent="0.2">
      <c r="D241" s="42"/>
      <c r="E241" s="42"/>
    </row>
    <row r="242" spans="4:5" x14ac:dyDescent="0.2">
      <c r="D242" s="42"/>
      <c r="E242" s="42"/>
    </row>
    <row r="243" spans="4:5" x14ac:dyDescent="0.2">
      <c r="D243" s="42"/>
      <c r="E243" s="42"/>
    </row>
    <row r="244" spans="4:5" x14ac:dyDescent="0.2">
      <c r="D244" s="42"/>
      <c r="E244" s="42"/>
    </row>
    <row r="245" spans="4:5" x14ac:dyDescent="0.2">
      <c r="D245" s="42"/>
      <c r="E245" s="42"/>
    </row>
    <row r="246" spans="4:5" x14ac:dyDescent="0.2">
      <c r="D246" s="42"/>
      <c r="E246" s="42"/>
    </row>
    <row r="247" spans="4:5" x14ac:dyDescent="0.2">
      <c r="D247" s="42"/>
      <c r="E247" s="42"/>
    </row>
    <row r="248" spans="4:5" x14ac:dyDescent="0.2">
      <c r="D248" s="42"/>
      <c r="E248" s="42"/>
    </row>
    <row r="249" spans="4:5" x14ac:dyDescent="0.2">
      <c r="D249" s="42"/>
      <c r="E249" s="42"/>
    </row>
    <row r="250" spans="4:5" x14ac:dyDescent="0.2">
      <c r="D250" s="42"/>
      <c r="E250" s="42"/>
    </row>
    <row r="251" spans="4:5" x14ac:dyDescent="0.2">
      <c r="D251" s="42"/>
      <c r="E251" s="42"/>
    </row>
    <row r="252" spans="4:5" x14ac:dyDescent="0.2">
      <c r="D252" s="42"/>
      <c r="E252" s="42"/>
    </row>
    <row r="253" spans="4:5" x14ac:dyDescent="0.2">
      <c r="D253" s="42"/>
      <c r="E253" s="42"/>
    </row>
    <row r="254" spans="4:5" x14ac:dyDescent="0.2">
      <c r="D254" s="42"/>
      <c r="E254" s="42"/>
    </row>
    <row r="255" spans="4:5" x14ac:dyDescent="0.2">
      <c r="D255" s="42"/>
      <c r="E255" s="42"/>
    </row>
    <row r="256" spans="4:5" x14ac:dyDescent="0.2">
      <c r="D256" s="42"/>
      <c r="E256" s="42"/>
    </row>
    <row r="257" spans="4:5" x14ac:dyDescent="0.2">
      <c r="D257" s="42"/>
      <c r="E257" s="42"/>
    </row>
    <row r="258" spans="4:5" x14ac:dyDescent="0.2">
      <c r="D258" s="42"/>
      <c r="E258" s="42"/>
    </row>
    <row r="259" spans="4:5" x14ac:dyDescent="0.2">
      <c r="D259" s="42"/>
      <c r="E259" s="42"/>
    </row>
    <row r="260" spans="4:5" x14ac:dyDescent="0.2">
      <c r="D260" s="42"/>
      <c r="E260" s="42"/>
    </row>
    <row r="261" spans="4:5" x14ac:dyDescent="0.2">
      <c r="D261" s="42"/>
      <c r="E261" s="42"/>
    </row>
    <row r="262" spans="4:5" x14ac:dyDescent="0.2">
      <c r="D262" s="42"/>
      <c r="E262" s="42"/>
    </row>
    <row r="263" spans="4:5" x14ac:dyDescent="0.2">
      <c r="D263" s="42"/>
      <c r="E263" s="42"/>
    </row>
    <row r="264" spans="4:5" x14ac:dyDescent="0.2">
      <c r="D264" s="42"/>
      <c r="E264" s="42"/>
    </row>
    <row r="265" spans="4:5" x14ac:dyDescent="0.2">
      <c r="D265" s="42"/>
      <c r="E265" s="42"/>
    </row>
    <row r="266" spans="4:5" x14ac:dyDescent="0.2">
      <c r="D266" s="42"/>
      <c r="E266" s="42"/>
    </row>
    <row r="267" spans="4:5" x14ac:dyDescent="0.2">
      <c r="D267" s="42"/>
      <c r="E267" s="42"/>
    </row>
    <row r="268" spans="4:5" x14ac:dyDescent="0.2">
      <c r="D268" s="42"/>
      <c r="E268" s="42"/>
    </row>
    <row r="269" spans="4:5" x14ac:dyDescent="0.2">
      <c r="D269" s="42"/>
      <c r="E269" s="42"/>
    </row>
    <row r="270" spans="4:5" x14ac:dyDescent="0.2">
      <c r="D270" s="42"/>
      <c r="E270" s="42"/>
    </row>
    <row r="271" spans="4:5" x14ac:dyDescent="0.2">
      <c r="D271" s="42"/>
      <c r="E271" s="42"/>
    </row>
    <row r="272" spans="4:5" x14ac:dyDescent="0.2">
      <c r="D272" s="42"/>
      <c r="E272" s="42"/>
    </row>
    <row r="273" spans="4:5" x14ac:dyDescent="0.2">
      <c r="D273" s="42"/>
      <c r="E273" s="42"/>
    </row>
    <row r="274" spans="4:5" x14ac:dyDescent="0.2">
      <c r="D274" s="42"/>
      <c r="E274" s="42"/>
    </row>
    <row r="275" spans="4:5" x14ac:dyDescent="0.2">
      <c r="D275" s="42"/>
      <c r="E275" s="42"/>
    </row>
    <row r="276" spans="4:5" x14ac:dyDescent="0.2">
      <c r="D276" s="42"/>
      <c r="E276" s="42"/>
    </row>
    <row r="277" spans="4:5" x14ac:dyDescent="0.2">
      <c r="D277" s="42"/>
      <c r="E277" s="42"/>
    </row>
    <row r="278" spans="4:5" x14ac:dyDescent="0.2">
      <c r="D278" s="42"/>
      <c r="E278" s="42"/>
    </row>
    <row r="279" spans="4:5" x14ac:dyDescent="0.2">
      <c r="D279" s="42"/>
      <c r="E279" s="42"/>
    </row>
    <row r="280" spans="4:5" x14ac:dyDescent="0.2">
      <c r="D280" s="42"/>
      <c r="E280" s="42"/>
    </row>
    <row r="281" spans="4:5" x14ac:dyDescent="0.2">
      <c r="D281" s="42"/>
      <c r="E281" s="42"/>
    </row>
    <row r="282" spans="4:5" x14ac:dyDescent="0.2">
      <c r="D282" s="42"/>
      <c r="E282" s="42"/>
    </row>
    <row r="283" spans="4:5" x14ac:dyDescent="0.2">
      <c r="D283" s="42"/>
      <c r="E283" s="42"/>
    </row>
    <row r="284" spans="4:5" x14ac:dyDescent="0.2">
      <c r="D284" s="42"/>
      <c r="E284" s="42"/>
    </row>
    <row r="285" spans="4:5" x14ac:dyDescent="0.2">
      <c r="D285" s="42"/>
      <c r="E285" s="42"/>
    </row>
    <row r="286" spans="4:5" x14ac:dyDescent="0.2">
      <c r="D286" s="42"/>
      <c r="E286" s="42"/>
    </row>
    <row r="287" spans="4:5" x14ac:dyDescent="0.2">
      <c r="D287" s="42"/>
      <c r="E287" s="42"/>
    </row>
    <row r="288" spans="4:5" x14ac:dyDescent="0.2">
      <c r="D288" s="42"/>
      <c r="E288" s="42"/>
    </row>
    <row r="289" spans="4:5" x14ac:dyDescent="0.2">
      <c r="D289" s="42"/>
      <c r="E289" s="42"/>
    </row>
    <row r="290" spans="4:5" x14ac:dyDescent="0.2">
      <c r="D290" s="42"/>
      <c r="E290" s="42"/>
    </row>
    <row r="291" spans="4:5" x14ac:dyDescent="0.2">
      <c r="D291" s="42"/>
      <c r="E291" s="42"/>
    </row>
    <row r="292" spans="4:5" x14ac:dyDescent="0.2">
      <c r="D292" s="42"/>
      <c r="E292" s="42"/>
    </row>
    <row r="293" spans="4:5" x14ac:dyDescent="0.2">
      <c r="D293" s="42"/>
      <c r="E293" s="42"/>
    </row>
    <row r="294" spans="4:5" x14ac:dyDescent="0.2">
      <c r="D294" s="42"/>
      <c r="E294" s="42"/>
    </row>
    <row r="295" spans="4:5" x14ac:dyDescent="0.2">
      <c r="D295" s="42"/>
      <c r="E295" s="42"/>
    </row>
    <row r="296" spans="4:5" x14ac:dyDescent="0.2">
      <c r="D296" s="42"/>
      <c r="E296" s="42"/>
    </row>
    <row r="297" spans="4:5" x14ac:dyDescent="0.2">
      <c r="D297" s="42"/>
      <c r="E297" s="42"/>
    </row>
    <row r="298" spans="4:5" x14ac:dyDescent="0.2">
      <c r="D298" s="42"/>
      <c r="E298" s="42"/>
    </row>
    <row r="299" spans="4:5" x14ac:dyDescent="0.2">
      <c r="D299" s="42"/>
      <c r="E299" s="42"/>
    </row>
    <row r="300" spans="4:5" x14ac:dyDescent="0.2">
      <c r="D300" s="42"/>
      <c r="E300" s="42"/>
    </row>
    <row r="301" spans="4:5" x14ac:dyDescent="0.2">
      <c r="D301" s="42"/>
      <c r="E301" s="42"/>
    </row>
    <row r="302" spans="4:5" x14ac:dyDescent="0.2">
      <c r="D302" s="42"/>
      <c r="E302" s="42"/>
    </row>
    <row r="303" spans="4:5" x14ac:dyDescent="0.2">
      <c r="D303" s="42"/>
      <c r="E303" s="42"/>
    </row>
    <row r="304" spans="4:5" x14ac:dyDescent="0.2">
      <c r="D304" s="42"/>
      <c r="E304" s="42"/>
    </row>
    <row r="305" spans="4:5" x14ac:dyDescent="0.2">
      <c r="D305" s="42"/>
      <c r="E305" s="42"/>
    </row>
    <row r="306" spans="4:5" x14ac:dyDescent="0.2">
      <c r="D306" s="42"/>
      <c r="E306" s="42"/>
    </row>
    <row r="307" spans="4:5" x14ac:dyDescent="0.2">
      <c r="D307" s="42"/>
      <c r="E307" s="42"/>
    </row>
    <row r="308" spans="4:5" x14ac:dyDescent="0.2">
      <c r="D308" s="42"/>
      <c r="E308" s="42"/>
    </row>
    <row r="309" spans="4:5" x14ac:dyDescent="0.2">
      <c r="D309" s="42"/>
      <c r="E309" s="42"/>
    </row>
    <row r="310" spans="4:5" x14ac:dyDescent="0.2">
      <c r="D310" s="42"/>
      <c r="E310" s="42"/>
    </row>
    <row r="311" spans="4:5" x14ac:dyDescent="0.2">
      <c r="D311" s="42"/>
      <c r="E311" s="42"/>
    </row>
    <row r="312" spans="4:5" x14ac:dyDescent="0.2">
      <c r="D312" s="42"/>
      <c r="E312" s="42"/>
    </row>
    <row r="313" spans="4:5" x14ac:dyDescent="0.2">
      <c r="D313" s="42"/>
      <c r="E313" s="42"/>
    </row>
    <row r="314" spans="4:5" x14ac:dyDescent="0.2">
      <c r="D314" s="42"/>
      <c r="E314" s="42"/>
    </row>
    <row r="315" spans="4:5" x14ac:dyDescent="0.2">
      <c r="D315" s="42"/>
      <c r="E315" s="42"/>
    </row>
    <row r="316" spans="4:5" x14ac:dyDescent="0.2">
      <c r="D316" s="42"/>
      <c r="E316" s="42"/>
    </row>
    <row r="317" spans="4:5" x14ac:dyDescent="0.2">
      <c r="D317" s="42"/>
      <c r="E317" s="42"/>
    </row>
    <row r="318" spans="4:5" x14ac:dyDescent="0.2">
      <c r="D318" s="42"/>
      <c r="E318" s="42"/>
    </row>
    <row r="319" spans="4:5" x14ac:dyDescent="0.2">
      <c r="D319" s="42"/>
      <c r="E319" s="42"/>
    </row>
    <row r="320" spans="4:5" x14ac:dyDescent="0.2">
      <c r="D320" s="42"/>
      <c r="E320" s="42"/>
    </row>
    <row r="321" spans="4:5" x14ac:dyDescent="0.2">
      <c r="D321" s="42"/>
      <c r="E321" s="42"/>
    </row>
    <row r="322" spans="4:5" x14ac:dyDescent="0.2">
      <c r="D322" s="42"/>
      <c r="E322" s="42"/>
    </row>
    <row r="323" spans="4:5" x14ac:dyDescent="0.2">
      <c r="D323" s="42"/>
      <c r="E323" s="42"/>
    </row>
    <row r="324" spans="4:5" x14ac:dyDescent="0.2">
      <c r="D324" s="42"/>
      <c r="E324" s="42"/>
    </row>
    <row r="325" spans="4:5" x14ac:dyDescent="0.2">
      <c r="D325" s="42"/>
      <c r="E325" s="42"/>
    </row>
    <row r="326" spans="4:5" x14ac:dyDescent="0.2">
      <c r="D326" s="42"/>
      <c r="E326" s="42"/>
    </row>
    <row r="327" spans="4:5" x14ac:dyDescent="0.2">
      <c r="D327" s="42"/>
      <c r="E327" s="42"/>
    </row>
    <row r="328" spans="4:5" x14ac:dyDescent="0.2">
      <c r="D328" s="42"/>
      <c r="E328" s="42"/>
    </row>
    <row r="329" spans="4:5" x14ac:dyDescent="0.2">
      <c r="D329" s="42"/>
      <c r="E329" s="42"/>
    </row>
    <row r="330" spans="4:5" x14ac:dyDescent="0.2">
      <c r="D330" s="42"/>
      <c r="E330" s="42"/>
    </row>
    <row r="331" spans="4:5" x14ac:dyDescent="0.2">
      <c r="D331" s="42"/>
      <c r="E331" s="42"/>
    </row>
    <row r="332" spans="4:5" x14ac:dyDescent="0.2">
      <c r="D332" s="42"/>
      <c r="E332" s="42"/>
    </row>
    <row r="333" spans="4:5" x14ac:dyDescent="0.2">
      <c r="D333" s="42"/>
      <c r="E333" s="42"/>
    </row>
    <row r="334" spans="4:5" x14ac:dyDescent="0.2">
      <c r="D334" s="42"/>
      <c r="E334" s="42"/>
    </row>
    <row r="335" spans="4:5" x14ac:dyDescent="0.2">
      <c r="D335" s="42"/>
      <c r="E335" s="42"/>
    </row>
    <row r="336" spans="4:5" x14ac:dyDescent="0.2">
      <c r="D336" s="42"/>
      <c r="E336" s="42"/>
    </row>
    <row r="337" spans="4:5" x14ac:dyDescent="0.2">
      <c r="D337" s="42"/>
      <c r="E337" s="42"/>
    </row>
    <row r="338" spans="4:5" x14ac:dyDescent="0.2">
      <c r="D338" s="42"/>
      <c r="E338" s="42"/>
    </row>
    <row r="339" spans="4:5" x14ac:dyDescent="0.2">
      <c r="D339" s="42"/>
      <c r="E339" s="42"/>
    </row>
    <row r="340" spans="4:5" x14ac:dyDescent="0.2">
      <c r="D340" s="42"/>
      <c r="E340" s="42"/>
    </row>
    <row r="341" spans="4:5" x14ac:dyDescent="0.2">
      <c r="D341" s="42"/>
      <c r="E341" s="42"/>
    </row>
    <row r="342" spans="4:5" x14ac:dyDescent="0.2">
      <c r="D342" s="42"/>
      <c r="E342" s="42"/>
    </row>
    <row r="343" spans="4:5" x14ac:dyDescent="0.2">
      <c r="D343" s="42"/>
      <c r="E343" s="42"/>
    </row>
  </sheetData>
  <mergeCells count="197">
    <mergeCell ref="M2:M3"/>
    <mergeCell ref="L2:L3"/>
    <mergeCell ref="M18:M19"/>
    <mergeCell ref="L18:L19"/>
    <mergeCell ref="A136:A137"/>
    <mergeCell ref="F134:F135"/>
    <mergeCell ref="E134:E135"/>
    <mergeCell ref="D134:D135"/>
    <mergeCell ref="A134:A135"/>
    <mergeCell ref="K136:K137"/>
    <mergeCell ref="J136:J137"/>
    <mergeCell ref="I136:I137"/>
    <mergeCell ref="H136:H137"/>
    <mergeCell ref="G136:G137"/>
    <mergeCell ref="F136:F137"/>
    <mergeCell ref="A121:A124"/>
    <mergeCell ref="D121:D124"/>
    <mergeCell ref="E121:E124"/>
    <mergeCell ref="F111:F112"/>
    <mergeCell ref="G111:G112"/>
    <mergeCell ref="H111:H112"/>
    <mergeCell ref="I111:I112"/>
    <mergeCell ref="J111:J112"/>
    <mergeCell ref="J104:J105"/>
    <mergeCell ref="J138:K138"/>
    <mergeCell ref="K134:K135"/>
    <mergeCell ref="J134:J135"/>
    <mergeCell ref="I134:I135"/>
    <mergeCell ref="H134:H135"/>
    <mergeCell ref="G134:G135"/>
    <mergeCell ref="O2:O3"/>
    <mergeCell ref="N2:N3"/>
    <mergeCell ref="F2:F3"/>
    <mergeCell ref="J5:K5"/>
    <mergeCell ref="J6:K6"/>
    <mergeCell ref="J8:K8"/>
    <mergeCell ref="F121:F124"/>
    <mergeCell ref="G121:G124"/>
    <mergeCell ref="H121:H124"/>
    <mergeCell ref="I121:I124"/>
    <mergeCell ref="J121:J124"/>
    <mergeCell ref="K121:K124"/>
    <mergeCell ref="K111:K112"/>
    <mergeCell ref="K104:K105"/>
    <mergeCell ref="I88:I89"/>
    <mergeCell ref="J88:J89"/>
    <mergeCell ref="K88:K89"/>
    <mergeCell ref="F88:F89"/>
    <mergeCell ref="K156:K158"/>
    <mergeCell ref="A3:B3"/>
    <mergeCell ref="G2:G3"/>
    <mergeCell ref="H2:H3"/>
    <mergeCell ref="I2:I3"/>
    <mergeCell ref="J2:K2"/>
    <mergeCell ref="J38:K38"/>
    <mergeCell ref="J44:K47"/>
    <mergeCell ref="J43:K43"/>
    <mergeCell ref="J73:K73"/>
    <mergeCell ref="F156:F158"/>
    <mergeCell ref="G156:G158"/>
    <mergeCell ref="H156:H158"/>
    <mergeCell ref="I156:I158"/>
    <mergeCell ref="J156:J158"/>
    <mergeCell ref="J151:J155"/>
    <mergeCell ref="K151:K155"/>
    <mergeCell ref="A156:A158"/>
    <mergeCell ref="D156:D158"/>
    <mergeCell ref="E156:E158"/>
    <mergeCell ref="F151:F155"/>
    <mergeCell ref="G151:G155"/>
    <mergeCell ref="H151:H155"/>
    <mergeCell ref="I151:I155"/>
    <mergeCell ref="I147:I148"/>
    <mergeCell ref="J147:J148"/>
    <mergeCell ref="K147:K148"/>
    <mergeCell ref="A151:A155"/>
    <mergeCell ref="D151:D155"/>
    <mergeCell ref="E151:E155"/>
    <mergeCell ref="F147:F148"/>
    <mergeCell ref="G147:G148"/>
    <mergeCell ref="H147:H148"/>
    <mergeCell ref="A147:A148"/>
    <mergeCell ref="D147:D148"/>
    <mergeCell ref="E147:E148"/>
    <mergeCell ref="A111:A112"/>
    <mergeCell ref="D111:D112"/>
    <mergeCell ref="E111:E112"/>
    <mergeCell ref="F104:F105"/>
    <mergeCell ref="G104:G105"/>
    <mergeCell ref="H104:H105"/>
    <mergeCell ref="I104:I105"/>
    <mergeCell ref="A104:A105"/>
    <mergeCell ref="D104:D105"/>
    <mergeCell ref="E104:E105"/>
    <mergeCell ref="C111:C112"/>
    <mergeCell ref="G88:G89"/>
    <mergeCell ref="H88:H89"/>
    <mergeCell ref="A88:A89"/>
    <mergeCell ref="D88:D89"/>
    <mergeCell ref="E88:E89"/>
    <mergeCell ref="F67:F68"/>
    <mergeCell ref="G67:G68"/>
    <mergeCell ref="H67:H68"/>
    <mergeCell ref="I67:I68"/>
    <mergeCell ref="A64:A65"/>
    <mergeCell ref="D64:D65"/>
    <mergeCell ref="E64:E65"/>
    <mergeCell ref="F62:F63"/>
    <mergeCell ref="G62:G63"/>
    <mergeCell ref="H62:H63"/>
    <mergeCell ref="I62:I63"/>
    <mergeCell ref="J67:J68"/>
    <mergeCell ref="K67:K68"/>
    <mergeCell ref="K64:K65"/>
    <mergeCell ref="A67:A68"/>
    <mergeCell ref="D67:D68"/>
    <mergeCell ref="E67:E68"/>
    <mergeCell ref="F64:F65"/>
    <mergeCell ref="G64:G65"/>
    <mergeCell ref="H64:H65"/>
    <mergeCell ref="I64:I65"/>
    <mergeCell ref="J64:J65"/>
    <mergeCell ref="I48:I49"/>
    <mergeCell ref="J48:J49"/>
    <mergeCell ref="K48:K49"/>
    <mergeCell ref="A62:A63"/>
    <mergeCell ref="D62:D63"/>
    <mergeCell ref="E62:E63"/>
    <mergeCell ref="F48:F49"/>
    <mergeCell ref="G48:G49"/>
    <mergeCell ref="H48:H49"/>
    <mergeCell ref="A48:A49"/>
    <mergeCell ref="D48:D49"/>
    <mergeCell ref="E48:E49"/>
    <mergeCell ref="J62:J63"/>
    <mergeCell ref="K62:K63"/>
    <mergeCell ref="K40:K41"/>
    <mergeCell ref="A44:A47"/>
    <mergeCell ref="D44:D47"/>
    <mergeCell ref="E44:E47"/>
    <mergeCell ref="F40:F41"/>
    <mergeCell ref="G40:G41"/>
    <mergeCell ref="H40:H41"/>
    <mergeCell ref="I40:I41"/>
    <mergeCell ref="J40:J41"/>
    <mergeCell ref="G33:G37"/>
    <mergeCell ref="H33:H37"/>
    <mergeCell ref="I33:I37"/>
    <mergeCell ref="A33:A37"/>
    <mergeCell ref="D33:D37"/>
    <mergeCell ref="E33:E37"/>
    <mergeCell ref="G44:G47"/>
    <mergeCell ref="H44:H47"/>
    <mergeCell ref="I44:I47"/>
    <mergeCell ref="J18:J19"/>
    <mergeCell ref="K18:K19"/>
    <mergeCell ref="A18:A19"/>
    <mergeCell ref="D18:D19"/>
    <mergeCell ref="E18:E19"/>
    <mergeCell ref="I23:I25"/>
    <mergeCell ref="J23:J25"/>
    <mergeCell ref="K23:K25"/>
    <mergeCell ref="C104:C105"/>
    <mergeCell ref="F23:F25"/>
    <mergeCell ref="G23:G25"/>
    <mergeCell ref="H23:H25"/>
    <mergeCell ref="A23:A25"/>
    <mergeCell ref="D23:D25"/>
    <mergeCell ref="E23:E25"/>
    <mergeCell ref="G18:G19"/>
    <mergeCell ref="H18:H19"/>
    <mergeCell ref="I18:I19"/>
    <mergeCell ref="J33:J37"/>
    <mergeCell ref="K33:K37"/>
    <mergeCell ref="A40:A41"/>
    <mergeCell ref="D40:D41"/>
    <mergeCell ref="E40:E41"/>
    <mergeCell ref="F33:F37"/>
    <mergeCell ref="C121:C124"/>
    <mergeCell ref="C134:C135"/>
    <mergeCell ref="C136:C137"/>
    <mergeCell ref="C147:C148"/>
    <mergeCell ref="C151:C155"/>
    <mergeCell ref="C156:C158"/>
    <mergeCell ref="F18:F19"/>
    <mergeCell ref="F44:F47"/>
    <mergeCell ref="E136:E137"/>
    <mergeCell ref="D136:D137"/>
    <mergeCell ref="C18:C19"/>
    <mergeCell ref="C23:C25"/>
    <mergeCell ref="C33:C37"/>
    <mergeCell ref="C44:C47"/>
    <mergeCell ref="C48:C49"/>
    <mergeCell ref="C62:C63"/>
    <mergeCell ref="C64:C65"/>
    <mergeCell ref="C67:C68"/>
    <mergeCell ref="C88:C89"/>
  </mergeCells>
  <pageMargins left="0.70866141732283472" right="0.70866141732283472" top="0.74803149606299213" bottom="0.74803149606299213" header="0.31496062992125984" footer="0.31496062992125984"/>
  <pageSetup paperSize="8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3"/>
  <sheetViews>
    <sheetView tabSelected="1" zoomScale="55" zoomScaleNormal="55" workbookViewId="0">
      <pane xSplit="1" topLeftCell="B1" activePane="topRight" state="frozen"/>
      <selection pane="topRight" activeCell="H5" sqref="H5"/>
    </sheetView>
  </sheetViews>
  <sheetFormatPr defaultRowHeight="12.75" x14ac:dyDescent="0.2"/>
  <cols>
    <col min="1" max="1" width="9.33203125" style="7" customWidth="1"/>
    <col min="2" max="2" width="10.1640625" style="7" customWidth="1"/>
    <col min="3" max="3" width="9.33203125" style="7" customWidth="1"/>
    <col min="4" max="5" width="14" style="9" bestFit="1" customWidth="1"/>
    <col min="6" max="6" width="33.6640625" style="9" bestFit="1" customWidth="1"/>
    <col min="7" max="7" width="26.1640625" style="2" bestFit="1" customWidth="1"/>
    <col min="8" max="8" width="66.5" style="18" customWidth="1"/>
    <col min="9" max="11" width="36.1640625" style="9" customWidth="1"/>
    <col min="12" max="14" width="53.1640625" style="9" customWidth="1"/>
    <col min="15" max="15" width="53.1640625" style="18" customWidth="1"/>
    <col min="16" max="16" width="17.83203125" style="2" customWidth="1"/>
    <col min="17" max="16384" width="9.33203125" style="2"/>
  </cols>
  <sheetData>
    <row r="1" spans="1:18" ht="13.5" thickBot="1" x14ac:dyDescent="0.25">
      <c r="A1" s="7" t="s">
        <v>184</v>
      </c>
    </row>
    <row r="2" spans="1:18" s="9" customFormat="1" ht="16.5" customHeight="1" x14ac:dyDescent="0.2">
      <c r="A2" s="21"/>
      <c r="B2" s="21"/>
      <c r="C2" s="21"/>
      <c r="D2" s="21"/>
      <c r="E2" s="21"/>
      <c r="F2" s="213" t="s">
        <v>175</v>
      </c>
      <c r="G2" s="171" t="s">
        <v>176</v>
      </c>
      <c r="H2" s="171" t="s">
        <v>1</v>
      </c>
      <c r="I2" s="173" t="s">
        <v>177</v>
      </c>
      <c r="J2" s="175" t="s">
        <v>0</v>
      </c>
      <c r="K2" s="176"/>
      <c r="L2" s="211" t="s">
        <v>430</v>
      </c>
      <c r="M2" s="211" t="s">
        <v>431</v>
      </c>
      <c r="N2" s="211" t="s">
        <v>432</v>
      </c>
      <c r="O2" s="209" t="s">
        <v>2</v>
      </c>
    </row>
    <row r="3" spans="1:18" s="9" customFormat="1" ht="33" x14ac:dyDescent="0.2">
      <c r="A3" s="169" t="s">
        <v>320</v>
      </c>
      <c r="B3" s="170"/>
      <c r="C3" s="107"/>
      <c r="D3" s="44" t="s">
        <v>322</v>
      </c>
      <c r="E3" s="106" t="s">
        <v>323</v>
      </c>
      <c r="F3" s="214"/>
      <c r="G3" s="172"/>
      <c r="H3" s="172"/>
      <c r="I3" s="174"/>
      <c r="J3" s="1" t="s">
        <v>178</v>
      </c>
      <c r="K3" s="22" t="s">
        <v>179</v>
      </c>
      <c r="L3" s="212"/>
      <c r="M3" s="212"/>
      <c r="N3" s="212"/>
      <c r="O3" s="210"/>
      <c r="P3" s="66"/>
      <c r="Q3" s="66"/>
      <c r="R3" s="66"/>
    </row>
    <row r="4" spans="1:18" ht="63.75" x14ac:dyDescent="0.2">
      <c r="A4" s="10" t="s">
        <v>3</v>
      </c>
      <c r="B4" s="10" t="s">
        <v>321</v>
      </c>
      <c r="C4" s="10" t="s">
        <v>321</v>
      </c>
      <c r="D4" s="25">
        <v>0.40585850393400003</v>
      </c>
      <c r="E4" s="37" t="s">
        <v>321</v>
      </c>
      <c r="F4" s="48" t="s">
        <v>321</v>
      </c>
      <c r="G4" s="11" t="s">
        <v>321</v>
      </c>
      <c r="H4" s="29" t="s">
        <v>321</v>
      </c>
      <c r="I4" s="52" t="s">
        <v>321</v>
      </c>
      <c r="J4" s="52" t="s">
        <v>321</v>
      </c>
      <c r="K4" s="53" t="s">
        <v>321</v>
      </c>
      <c r="L4" s="88" t="s">
        <v>5</v>
      </c>
      <c r="M4" s="88" t="s">
        <v>6</v>
      </c>
      <c r="N4" s="60" t="s">
        <v>428</v>
      </c>
      <c r="O4" s="30" t="s">
        <v>429</v>
      </c>
      <c r="P4"/>
      <c r="Q4"/>
      <c r="R4"/>
    </row>
    <row r="5" spans="1:18" ht="126.75" customHeight="1" x14ac:dyDescent="0.2">
      <c r="A5" s="4" t="s">
        <v>7</v>
      </c>
      <c r="B5" s="4"/>
      <c r="C5" s="4" t="s">
        <v>180</v>
      </c>
      <c r="D5" s="35">
        <v>1.15954518467</v>
      </c>
      <c r="E5" s="36">
        <v>0.8</v>
      </c>
      <c r="F5" s="49" t="s">
        <v>181</v>
      </c>
      <c r="G5" s="3" t="s">
        <v>182</v>
      </c>
      <c r="H5" s="19" t="s">
        <v>446</v>
      </c>
      <c r="I5" s="54" t="s">
        <v>447</v>
      </c>
      <c r="J5" s="177" t="s">
        <v>4</v>
      </c>
      <c r="K5" s="178"/>
      <c r="L5" s="89" t="s">
        <v>5</v>
      </c>
      <c r="M5" s="89" t="s">
        <v>8</v>
      </c>
      <c r="N5" s="61" t="s">
        <v>15</v>
      </c>
      <c r="O5" s="20" t="s">
        <v>440</v>
      </c>
      <c r="P5"/>
      <c r="Q5"/>
      <c r="R5"/>
    </row>
    <row r="6" spans="1:18" ht="76.5" x14ac:dyDescent="0.2">
      <c r="A6" s="4" t="s">
        <v>9</v>
      </c>
      <c r="B6" s="4" t="s">
        <v>321</v>
      </c>
      <c r="C6" s="4" t="s">
        <v>180</v>
      </c>
      <c r="D6" s="35">
        <v>4.0999999999999996</v>
      </c>
      <c r="E6" s="36">
        <v>2.3199999999999998</v>
      </c>
      <c r="F6" s="49" t="s">
        <v>181</v>
      </c>
      <c r="G6" s="3" t="s">
        <v>182</v>
      </c>
      <c r="H6" s="19" t="s">
        <v>448</v>
      </c>
      <c r="I6" s="54" t="s">
        <v>447</v>
      </c>
      <c r="J6" s="177" t="s">
        <v>4</v>
      </c>
      <c r="K6" s="178"/>
      <c r="L6" s="89" t="s">
        <v>5</v>
      </c>
      <c r="M6" s="89" t="s">
        <v>10</v>
      </c>
      <c r="N6" s="61" t="s">
        <v>15</v>
      </c>
      <c r="O6" s="20" t="s">
        <v>440</v>
      </c>
      <c r="P6"/>
      <c r="Q6"/>
      <c r="R6"/>
    </row>
    <row r="7" spans="1:18" ht="51" x14ac:dyDescent="0.2">
      <c r="A7" s="10" t="s">
        <v>11</v>
      </c>
      <c r="B7" s="10" t="s">
        <v>321</v>
      </c>
      <c r="C7" s="10" t="s">
        <v>321</v>
      </c>
      <c r="D7" s="25">
        <v>0.17</v>
      </c>
      <c r="E7" s="37" t="s">
        <v>321</v>
      </c>
      <c r="F7" s="48" t="s">
        <v>321</v>
      </c>
      <c r="G7" s="11" t="s">
        <v>321</v>
      </c>
      <c r="H7" s="29" t="s">
        <v>321</v>
      </c>
      <c r="I7" s="52" t="s">
        <v>321</v>
      </c>
      <c r="J7" s="52" t="s">
        <v>321</v>
      </c>
      <c r="K7" s="53" t="s">
        <v>321</v>
      </c>
      <c r="L7" s="88" t="s">
        <v>5</v>
      </c>
      <c r="M7" s="88" t="s">
        <v>10</v>
      </c>
      <c r="N7" s="60" t="s">
        <v>428</v>
      </c>
      <c r="O7" s="30" t="s">
        <v>429</v>
      </c>
      <c r="P7"/>
      <c r="Q7"/>
      <c r="R7"/>
    </row>
    <row r="8" spans="1:18" ht="51" x14ac:dyDescent="0.2">
      <c r="A8" s="4" t="s">
        <v>12</v>
      </c>
      <c r="B8" s="4" t="s">
        <v>321</v>
      </c>
      <c r="C8" s="4" t="s">
        <v>180</v>
      </c>
      <c r="D8" s="35">
        <v>0.56000000000000005</v>
      </c>
      <c r="E8" s="36">
        <v>0.31</v>
      </c>
      <c r="F8" s="49" t="s">
        <v>183</v>
      </c>
      <c r="G8" s="3" t="s">
        <v>182</v>
      </c>
      <c r="H8" s="19" t="s">
        <v>449</v>
      </c>
      <c r="I8" s="54" t="s">
        <v>184</v>
      </c>
      <c r="J8" s="177" t="s">
        <v>4</v>
      </c>
      <c r="K8" s="178"/>
      <c r="L8" s="89" t="s">
        <v>5</v>
      </c>
      <c r="M8" s="89" t="s">
        <v>13</v>
      </c>
      <c r="N8" s="61" t="s">
        <v>5</v>
      </c>
      <c r="O8" s="20" t="s">
        <v>441</v>
      </c>
      <c r="P8"/>
      <c r="Q8"/>
      <c r="R8"/>
    </row>
    <row r="9" spans="1:18" x14ac:dyDescent="0.2">
      <c r="A9" s="10" t="s">
        <v>14</v>
      </c>
      <c r="B9" s="10" t="s">
        <v>321</v>
      </c>
      <c r="C9" s="10" t="s">
        <v>321</v>
      </c>
      <c r="D9" s="25">
        <v>5.5775036752299997E-3</v>
      </c>
      <c r="E9" s="37" t="s">
        <v>321</v>
      </c>
      <c r="F9" s="48" t="s">
        <v>321</v>
      </c>
      <c r="G9" s="11" t="s">
        <v>321</v>
      </c>
      <c r="H9" s="29" t="s">
        <v>321</v>
      </c>
      <c r="I9" s="52" t="s">
        <v>321</v>
      </c>
      <c r="J9" s="52" t="s">
        <v>321</v>
      </c>
      <c r="K9" s="53" t="s">
        <v>321</v>
      </c>
      <c r="L9" s="88" t="s">
        <v>15</v>
      </c>
      <c r="M9" s="88"/>
      <c r="N9" s="60" t="s">
        <v>428</v>
      </c>
      <c r="O9" s="30" t="s">
        <v>429</v>
      </c>
      <c r="P9"/>
      <c r="Q9"/>
      <c r="R9"/>
    </row>
    <row r="10" spans="1:18" x14ac:dyDescent="0.2">
      <c r="A10" s="10" t="s">
        <v>16</v>
      </c>
      <c r="B10" s="10" t="s">
        <v>321</v>
      </c>
      <c r="C10" s="10" t="s">
        <v>321</v>
      </c>
      <c r="D10" s="25">
        <v>5.5775036752299997E-3</v>
      </c>
      <c r="E10" s="37" t="s">
        <v>321</v>
      </c>
      <c r="F10" s="48" t="s">
        <v>321</v>
      </c>
      <c r="G10" s="11" t="s">
        <v>321</v>
      </c>
      <c r="H10" s="29" t="s">
        <v>321</v>
      </c>
      <c r="I10" s="52" t="s">
        <v>321</v>
      </c>
      <c r="J10" s="52" t="s">
        <v>321</v>
      </c>
      <c r="K10" s="53" t="s">
        <v>321</v>
      </c>
      <c r="L10" s="88" t="s">
        <v>15</v>
      </c>
      <c r="M10" s="88"/>
      <c r="N10" s="60" t="s">
        <v>428</v>
      </c>
      <c r="O10" s="30" t="s">
        <v>429</v>
      </c>
      <c r="P10"/>
      <c r="Q10"/>
      <c r="R10"/>
    </row>
    <row r="11" spans="1:18" ht="51" x14ac:dyDescent="0.2">
      <c r="A11" s="10" t="s">
        <v>18</v>
      </c>
      <c r="B11" s="10" t="s">
        <v>321</v>
      </c>
      <c r="C11" s="10" t="s">
        <v>321</v>
      </c>
      <c r="D11" s="25">
        <v>0.50870778794799998</v>
      </c>
      <c r="E11" s="37" t="s">
        <v>321</v>
      </c>
      <c r="F11" s="48" t="s">
        <v>321</v>
      </c>
      <c r="G11" s="11" t="s">
        <v>321</v>
      </c>
      <c r="H11" s="29" t="s">
        <v>321</v>
      </c>
      <c r="I11" s="52" t="s">
        <v>321</v>
      </c>
      <c r="J11" s="52" t="s">
        <v>321</v>
      </c>
      <c r="K11" s="53" t="s">
        <v>321</v>
      </c>
      <c r="L11" s="88" t="s">
        <v>5</v>
      </c>
      <c r="M11" s="88" t="s">
        <v>21</v>
      </c>
      <c r="N11" s="60" t="s">
        <v>428</v>
      </c>
      <c r="O11" s="30" t="s">
        <v>429</v>
      </c>
      <c r="P11"/>
      <c r="Q11"/>
      <c r="R11"/>
    </row>
    <row r="12" spans="1:18" x14ac:dyDescent="0.2">
      <c r="A12" s="10" t="s">
        <v>22</v>
      </c>
      <c r="B12" s="10" t="s">
        <v>321</v>
      </c>
      <c r="C12" s="10" t="s">
        <v>321</v>
      </c>
      <c r="D12" s="25">
        <v>0.22780710831000001</v>
      </c>
      <c r="E12" s="37" t="s">
        <v>321</v>
      </c>
      <c r="F12" s="48" t="s">
        <v>321</v>
      </c>
      <c r="G12" s="11" t="s">
        <v>321</v>
      </c>
      <c r="H12" s="29" t="s">
        <v>321</v>
      </c>
      <c r="I12" s="52" t="s">
        <v>321</v>
      </c>
      <c r="J12" s="52" t="s">
        <v>321</v>
      </c>
      <c r="K12" s="53" t="s">
        <v>321</v>
      </c>
      <c r="L12" s="88" t="s">
        <v>15</v>
      </c>
      <c r="M12" s="88"/>
      <c r="N12" s="60" t="s">
        <v>428</v>
      </c>
      <c r="O12" s="30" t="s">
        <v>429</v>
      </c>
      <c r="P12"/>
      <c r="Q12"/>
      <c r="R12"/>
    </row>
    <row r="13" spans="1:18" ht="51" x14ac:dyDescent="0.2">
      <c r="A13" s="10" t="s">
        <v>23</v>
      </c>
      <c r="B13" s="10" t="s">
        <v>321</v>
      </c>
      <c r="C13" s="10" t="s">
        <v>321</v>
      </c>
      <c r="D13" s="25">
        <v>0.14378242362900001</v>
      </c>
      <c r="E13" s="37" t="s">
        <v>321</v>
      </c>
      <c r="F13" s="48" t="s">
        <v>321</v>
      </c>
      <c r="G13" s="11" t="s">
        <v>321</v>
      </c>
      <c r="H13" s="29" t="s">
        <v>321</v>
      </c>
      <c r="I13" s="52" t="s">
        <v>321</v>
      </c>
      <c r="J13" s="52" t="s">
        <v>321</v>
      </c>
      <c r="K13" s="53" t="s">
        <v>321</v>
      </c>
      <c r="L13" s="88" t="s">
        <v>5</v>
      </c>
      <c r="M13" s="88" t="s">
        <v>21</v>
      </c>
      <c r="N13" s="60" t="s">
        <v>428</v>
      </c>
      <c r="O13" s="30" t="s">
        <v>429</v>
      </c>
      <c r="P13"/>
      <c r="Q13"/>
      <c r="R13"/>
    </row>
    <row r="14" spans="1:18" x14ac:dyDescent="0.2">
      <c r="A14" s="10" t="s">
        <v>24</v>
      </c>
      <c r="B14" s="10" t="s">
        <v>321</v>
      </c>
      <c r="C14" s="10" t="s">
        <v>321</v>
      </c>
      <c r="D14" s="25">
        <v>1.0608525478399999</v>
      </c>
      <c r="E14" s="37" t="s">
        <v>321</v>
      </c>
      <c r="F14" s="48" t="s">
        <v>321</v>
      </c>
      <c r="G14" s="11" t="s">
        <v>321</v>
      </c>
      <c r="H14" s="29" t="s">
        <v>321</v>
      </c>
      <c r="I14" s="52" t="s">
        <v>321</v>
      </c>
      <c r="J14" s="52" t="s">
        <v>321</v>
      </c>
      <c r="K14" s="53" t="s">
        <v>321</v>
      </c>
      <c r="L14" s="88" t="s">
        <v>15</v>
      </c>
      <c r="M14" s="88"/>
      <c r="N14" s="60" t="s">
        <v>428</v>
      </c>
      <c r="O14" s="30" t="s">
        <v>429</v>
      </c>
      <c r="P14"/>
      <c r="Q14"/>
      <c r="R14"/>
    </row>
    <row r="15" spans="1:18" x14ac:dyDescent="0.2">
      <c r="A15" s="10" t="s">
        <v>25</v>
      </c>
      <c r="B15" s="10" t="s">
        <v>321</v>
      </c>
      <c r="C15" s="10" t="s">
        <v>321</v>
      </c>
      <c r="D15" s="25">
        <v>5.1756836876099999E-2</v>
      </c>
      <c r="E15" s="37" t="s">
        <v>321</v>
      </c>
      <c r="F15" s="48" t="s">
        <v>321</v>
      </c>
      <c r="G15" s="11" t="s">
        <v>321</v>
      </c>
      <c r="H15" s="29" t="s">
        <v>321</v>
      </c>
      <c r="I15" s="52" t="s">
        <v>321</v>
      </c>
      <c r="J15" s="52" t="s">
        <v>321</v>
      </c>
      <c r="K15" s="53" t="s">
        <v>321</v>
      </c>
      <c r="L15" s="88" t="s">
        <v>15</v>
      </c>
      <c r="M15" s="88"/>
      <c r="N15" s="60" t="s">
        <v>428</v>
      </c>
      <c r="O15" s="30" t="s">
        <v>429</v>
      </c>
      <c r="P15"/>
      <c r="Q15"/>
      <c r="R15"/>
    </row>
    <row r="16" spans="1:18" x14ac:dyDescent="0.2">
      <c r="A16" s="10" t="s">
        <v>26</v>
      </c>
      <c r="B16" s="10" t="s">
        <v>321</v>
      </c>
      <c r="C16" s="10" t="s">
        <v>321</v>
      </c>
      <c r="D16" s="25">
        <v>1.0681164680100001E-2</v>
      </c>
      <c r="E16" s="37" t="s">
        <v>321</v>
      </c>
      <c r="F16" s="48" t="s">
        <v>321</v>
      </c>
      <c r="G16" s="11" t="s">
        <v>321</v>
      </c>
      <c r="H16" s="29" t="s">
        <v>321</v>
      </c>
      <c r="I16" s="52" t="s">
        <v>321</v>
      </c>
      <c r="J16" s="52" t="s">
        <v>321</v>
      </c>
      <c r="K16" s="53" t="s">
        <v>321</v>
      </c>
      <c r="L16" s="88" t="s">
        <v>15</v>
      </c>
      <c r="M16" s="88"/>
      <c r="N16" s="60" t="s">
        <v>428</v>
      </c>
      <c r="O16" s="30" t="s">
        <v>429</v>
      </c>
      <c r="P16"/>
      <c r="Q16"/>
      <c r="R16"/>
    </row>
    <row r="17" spans="1:18" ht="140.25" x14ac:dyDescent="0.2">
      <c r="A17" s="4" t="s">
        <v>27</v>
      </c>
      <c r="B17" s="4" t="s">
        <v>321</v>
      </c>
      <c r="C17" s="4" t="s">
        <v>180</v>
      </c>
      <c r="D17" s="35">
        <v>23.95</v>
      </c>
      <c r="E17" s="36">
        <v>21.73</v>
      </c>
      <c r="F17" s="49" t="s">
        <v>185</v>
      </c>
      <c r="G17" s="3" t="s">
        <v>182</v>
      </c>
      <c r="H17" s="19" t="s">
        <v>450</v>
      </c>
      <c r="I17" s="54" t="s">
        <v>447</v>
      </c>
      <c r="J17" s="54" t="s">
        <v>28</v>
      </c>
      <c r="K17" s="55" t="s">
        <v>29</v>
      </c>
      <c r="L17" s="89" t="s">
        <v>5</v>
      </c>
      <c r="M17" s="89" t="s">
        <v>30</v>
      </c>
      <c r="N17" s="61" t="s">
        <v>15</v>
      </c>
      <c r="O17" s="20" t="s">
        <v>440</v>
      </c>
      <c r="P17"/>
      <c r="Q17"/>
      <c r="R17"/>
    </row>
    <row r="18" spans="1:18" ht="51" x14ac:dyDescent="0.2">
      <c r="A18" s="108" t="s">
        <v>31</v>
      </c>
      <c r="B18" s="103" t="s">
        <v>326</v>
      </c>
      <c r="C18" s="108" t="s">
        <v>180</v>
      </c>
      <c r="D18" s="127">
        <v>7.1548855238</v>
      </c>
      <c r="E18" s="129">
        <v>5.13</v>
      </c>
      <c r="F18" s="114" t="s">
        <v>186</v>
      </c>
      <c r="G18" s="133" t="s">
        <v>187</v>
      </c>
      <c r="H18" s="136" t="s">
        <v>188</v>
      </c>
      <c r="I18" s="123" t="s">
        <v>451</v>
      </c>
      <c r="J18" s="123" t="s">
        <v>28</v>
      </c>
      <c r="K18" s="125" t="s">
        <v>66</v>
      </c>
      <c r="L18" s="215" t="s">
        <v>5</v>
      </c>
      <c r="M18" s="205" t="s">
        <v>32</v>
      </c>
      <c r="N18" s="61" t="s">
        <v>5</v>
      </c>
      <c r="O18" s="20" t="s">
        <v>436</v>
      </c>
      <c r="P18"/>
      <c r="Q18"/>
      <c r="R18"/>
    </row>
    <row r="19" spans="1:18" x14ac:dyDescent="0.2">
      <c r="A19" s="110" t="s">
        <v>31</v>
      </c>
      <c r="B19" s="105" t="s">
        <v>327</v>
      </c>
      <c r="C19" s="110" t="s">
        <v>180</v>
      </c>
      <c r="D19" s="128">
        <v>7.1548855238</v>
      </c>
      <c r="E19" s="130">
        <v>5.13</v>
      </c>
      <c r="F19" s="115" t="s">
        <v>186</v>
      </c>
      <c r="G19" s="135" t="s">
        <v>187</v>
      </c>
      <c r="H19" s="138" t="s">
        <v>188</v>
      </c>
      <c r="I19" s="124" t="s">
        <v>451</v>
      </c>
      <c r="J19" s="124" t="s">
        <v>28</v>
      </c>
      <c r="K19" s="126" t="s">
        <v>66</v>
      </c>
      <c r="L19" s="216"/>
      <c r="M19" s="206"/>
      <c r="N19" s="62" t="s">
        <v>40</v>
      </c>
      <c r="O19" s="31" t="s">
        <v>434</v>
      </c>
      <c r="P19"/>
      <c r="Q19"/>
      <c r="R19"/>
    </row>
    <row r="20" spans="1:18" ht="76.5" x14ac:dyDescent="0.2">
      <c r="A20" s="4" t="s">
        <v>33</v>
      </c>
      <c r="B20" s="4" t="s">
        <v>321</v>
      </c>
      <c r="C20" s="4" t="s">
        <v>180</v>
      </c>
      <c r="D20" s="35">
        <v>1.3529357465</v>
      </c>
      <c r="E20" s="36">
        <v>0.9</v>
      </c>
      <c r="F20" s="49" t="s">
        <v>189</v>
      </c>
      <c r="G20" s="3" t="s">
        <v>182</v>
      </c>
      <c r="H20" s="19" t="s">
        <v>452</v>
      </c>
      <c r="I20" s="54" t="s">
        <v>453</v>
      </c>
      <c r="J20" s="54" t="s">
        <v>28</v>
      </c>
      <c r="K20" s="55" t="s">
        <v>29</v>
      </c>
      <c r="L20" s="89" t="s">
        <v>5</v>
      </c>
      <c r="M20" s="89" t="s">
        <v>32</v>
      </c>
      <c r="N20" s="61" t="s">
        <v>5</v>
      </c>
      <c r="O20" s="20" t="s">
        <v>435</v>
      </c>
      <c r="P20"/>
      <c r="Q20"/>
      <c r="R20"/>
    </row>
    <row r="21" spans="1:18" ht="102" x14ac:dyDescent="0.2">
      <c r="A21" s="4" t="s">
        <v>34</v>
      </c>
      <c r="B21" s="4" t="s">
        <v>321</v>
      </c>
      <c r="C21" s="4" t="s">
        <v>180</v>
      </c>
      <c r="D21" s="35">
        <v>1.7349963285300001</v>
      </c>
      <c r="E21" s="36">
        <v>0.66</v>
      </c>
      <c r="F21" s="49" t="s">
        <v>190</v>
      </c>
      <c r="G21" s="3" t="s">
        <v>182</v>
      </c>
      <c r="H21" s="19" t="s">
        <v>191</v>
      </c>
      <c r="I21" s="54" t="s">
        <v>453</v>
      </c>
      <c r="J21" s="54" t="s">
        <v>28</v>
      </c>
      <c r="K21" s="55" t="s">
        <v>29</v>
      </c>
      <c r="L21" s="89" t="s">
        <v>5</v>
      </c>
      <c r="M21" s="89" t="s">
        <v>32</v>
      </c>
      <c r="N21" s="61" t="s">
        <v>5</v>
      </c>
      <c r="O21" s="20" t="s">
        <v>435</v>
      </c>
      <c r="P21"/>
      <c r="Q21"/>
      <c r="R21"/>
    </row>
    <row r="22" spans="1:18" x14ac:dyDescent="0.2">
      <c r="A22" s="10" t="s">
        <v>35</v>
      </c>
      <c r="B22" s="10" t="s">
        <v>321</v>
      </c>
      <c r="C22" s="10" t="s">
        <v>321</v>
      </c>
      <c r="D22" s="25">
        <v>9.4512298243199996E-2</v>
      </c>
      <c r="E22" s="37" t="s">
        <v>321</v>
      </c>
      <c r="F22" s="48" t="s">
        <v>321</v>
      </c>
      <c r="G22" s="11" t="s">
        <v>321</v>
      </c>
      <c r="H22" s="29" t="s">
        <v>321</v>
      </c>
      <c r="I22" s="52" t="s">
        <v>321</v>
      </c>
      <c r="J22" s="52" t="s">
        <v>321</v>
      </c>
      <c r="K22" s="53" t="s">
        <v>321</v>
      </c>
      <c r="L22" s="88" t="s">
        <v>5</v>
      </c>
      <c r="M22" s="88" t="s">
        <v>36</v>
      </c>
      <c r="N22" s="60" t="s">
        <v>428</v>
      </c>
      <c r="O22" s="30" t="s">
        <v>429</v>
      </c>
      <c r="P22"/>
      <c r="Q22"/>
      <c r="R22"/>
    </row>
    <row r="23" spans="1:18" ht="63.75" x14ac:dyDescent="0.2">
      <c r="A23" s="108" t="s">
        <v>37</v>
      </c>
      <c r="B23" s="103" t="s">
        <v>328</v>
      </c>
      <c r="C23" s="108" t="s">
        <v>180</v>
      </c>
      <c r="D23" s="127">
        <v>1.90807485576</v>
      </c>
      <c r="E23" s="129">
        <v>0.99</v>
      </c>
      <c r="F23" s="114" t="s">
        <v>192</v>
      </c>
      <c r="G23" s="133" t="s">
        <v>182</v>
      </c>
      <c r="H23" s="136" t="s">
        <v>193</v>
      </c>
      <c r="I23" s="123" t="s">
        <v>454</v>
      </c>
      <c r="J23" s="123" t="s">
        <v>28</v>
      </c>
      <c r="K23" s="125" t="s">
        <v>29</v>
      </c>
      <c r="L23" s="89" t="s">
        <v>5</v>
      </c>
      <c r="M23" s="89" t="s">
        <v>32</v>
      </c>
      <c r="N23" s="61" t="s">
        <v>5</v>
      </c>
      <c r="O23" s="20" t="s">
        <v>435</v>
      </c>
      <c r="P23"/>
      <c r="Q23"/>
      <c r="R23"/>
    </row>
    <row r="24" spans="1:18" ht="63.75" x14ac:dyDescent="0.2">
      <c r="A24" s="109" t="s">
        <v>37</v>
      </c>
      <c r="B24" s="103" t="s">
        <v>329</v>
      </c>
      <c r="C24" s="109" t="s">
        <v>180</v>
      </c>
      <c r="D24" s="139">
        <v>1.90807485576</v>
      </c>
      <c r="E24" s="140">
        <v>0.99</v>
      </c>
      <c r="F24" s="116" t="s">
        <v>192</v>
      </c>
      <c r="G24" s="134" t="s">
        <v>182</v>
      </c>
      <c r="H24" s="137" t="s">
        <v>193</v>
      </c>
      <c r="I24" s="131" t="s">
        <v>454</v>
      </c>
      <c r="J24" s="131" t="s">
        <v>28</v>
      </c>
      <c r="K24" s="132" t="s">
        <v>29</v>
      </c>
      <c r="L24" s="89" t="s">
        <v>5</v>
      </c>
      <c r="M24" s="89" t="s">
        <v>32</v>
      </c>
      <c r="N24" s="61" t="s">
        <v>5</v>
      </c>
      <c r="O24" s="20" t="s">
        <v>325</v>
      </c>
      <c r="P24"/>
      <c r="Q24"/>
      <c r="R24"/>
    </row>
    <row r="25" spans="1:18" ht="63.75" x14ac:dyDescent="0.2">
      <c r="A25" s="110" t="s">
        <v>37</v>
      </c>
      <c r="B25" s="103" t="s">
        <v>330</v>
      </c>
      <c r="C25" s="110" t="s">
        <v>180</v>
      </c>
      <c r="D25" s="128">
        <v>1.90807485576</v>
      </c>
      <c r="E25" s="130">
        <v>0.99</v>
      </c>
      <c r="F25" s="115" t="s">
        <v>192</v>
      </c>
      <c r="G25" s="135" t="s">
        <v>182</v>
      </c>
      <c r="H25" s="138" t="s">
        <v>193</v>
      </c>
      <c r="I25" s="124" t="s">
        <v>454</v>
      </c>
      <c r="J25" s="124" t="s">
        <v>28</v>
      </c>
      <c r="K25" s="126" t="s">
        <v>29</v>
      </c>
      <c r="L25" s="89" t="s">
        <v>5</v>
      </c>
      <c r="M25" s="89" t="s">
        <v>32</v>
      </c>
      <c r="N25" s="61" t="s">
        <v>5</v>
      </c>
      <c r="O25" s="20" t="s">
        <v>325</v>
      </c>
      <c r="P25"/>
      <c r="Q25"/>
      <c r="R25"/>
    </row>
    <row r="26" spans="1:18" x14ac:dyDescent="0.2">
      <c r="A26" s="10" t="s">
        <v>38</v>
      </c>
      <c r="B26" s="10" t="s">
        <v>321</v>
      </c>
      <c r="C26" s="10" t="s">
        <v>321</v>
      </c>
      <c r="D26" s="25">
        <v>5.6914219946000003E-2</v>
      </c>
      <c r="E26" s="37" t="s">
        <v>321</v>
      </c>
      <c r="F26" s="48" t="s">
        <v>321</v>
      </c>
      <c r="G26" s="11" t="s">
        <v>321</v>
      </c>
      <c r="H26" s="29" t="s">
        <v>321</v>
      </c>
      <c r="I26" s="52" t="s">
        <v>321</v>
      </c>
      <c r="J26" s="52" t="s">
        <v>321</v>
      </c>
      <c r="K26" s="53" t="s">
        <v>321</v>
      </c>
      <c r="L26" s="88" t="s">
        <v>40</v>
      </c>
      <c r="M26" s="88" t="s">
        <v>41</v>
      </c>
      <c r="N26" s="60" t="s">
        <v>428</v>
      </c>
      <c r="O26" s="30" t="s">
        <v>429</v>
      </c>
      <c r="P26"/>
      <c r="Q26"/>
      <c r="R26"/>
    </row>
    <row r="27" spans="1:18" ht="63.75" x14ac:dyDescent="0.2">
      <c r="A27" s="14" t="s">
        <v>42</v>
      </c>
      <c r="B27" s="14" t="s">
        <v>321</v>
      </c>
      <c r="C27" s="14" t="s">
        <v>180</v>
      </c>
      <c r="D27" s="69">
        <v>1.56049060405E-3</v>
      </c>
      <c r="E27" s="70">
        <v>2E-3</v>
      </c>
      <c r="F27" s="71" t="s">
        <v>194</v>
      </c>
      <c r="G27" s="72" t="s">
        <v>182</v>
      </c>
      <c r="H27" s="73" t="s">
        <v>195</v>
      </c>
      <c r="I27" s="74" t="s">
        <v>196</v>
      </c>
      <c r="J27" s="74" t="s">
        <v>28</v>
      </c>
      <c r="K27" s="75" t="s">
        <v>29</v>
      </c>
      <c r="L27" s="92" t="s">
        <v>40</v>
      </c>
      <c r="M27" s="92" t="s">
        <v>43</v>
      </c>
      <c r="N27" s="63" t="s">
        <v>15</v>
      </c>
      <c r="O27" s="33"/>
      <c r="P27"/>
      <c r="Q27"/>
      <c r="R27"/>
    </row>
    <row r="28" spans="1:18" x14ac:dyDescent="0.2">
      <c r="A28" s="10" t="s">
        <v>44</v>
      </c>
      <c r="B28" s="10" t="s">
        <v>321</v>
      </c>
      <c r="C28" s="10" t="s">
        <v>321</v>
      </c>
      <c r="D28" s="25">
        <v>1.7037587906899999E-2</v>
      </c>
      <c r="E28" s="37" t="s">
        <v>321</v>
      </c>
      <c r="F28" s="48" t="s">
        <v>321</v>
      </c>
      <c r="G28" s="11" t="s">
        <v>321</v>
      </c>
      <c r="H28" s="29" t="s">
        <v>321</v>
      </c>
      <c r="I28" s="52" t="s">
        <v>321</v>
      </c>
      <c r="J28" s="52" t="s">
        <v>321</v>
      </c>
      <c r="K28" s="53" t="s">
        <v>321</v>
      </c>
      <c r="L28" s="88" t="s">
        <v>5</v>
      </c>
      <c r="M28" s="88" t="s">
        <v>36</v>
      </c>
      <c r="N28" s="60" t="s">
        <v>428</v>
      </c>
      <c r="O28" s="30" t="s">
        <v>429</v>
      </c>
      <c r="P28"/>
      <c r="Q28"/>
      <c r="R28"/>
    </row>
    <row r="29" spans="1:18" ht="76.5" x14ac:dyDescent="0.2">
      <c r="A29" s="4" t="s">
        <v>45</v>
      </c>
      <c r="B29" s="4" t="s">
        <v>321</v>
      </c>
      <c r="C29" s="4" t="s">
        <v>197</v>
      </c>
      <c r="D29" s="35">
        <v>0.48137229300899997</v>
      </c>
      <c r="E29" s="36">
        <v>0.37</v>
      </c>
      <c r="F29" s="49" t="s">
        <v>198</v>
      </c>
      <c r="G29" s="3" t="s">
        <v>182</v>
      </c>
      <c r="H29" s="19" t="s">
        <v>455</v>
      </c>
      <c r="I29" s="54" t="s">
        <v>456</v>
      </c>
      <c r="J29" s="54" t="s">
        <v>28</v>
      </c>
      <c r="K29" s="55" t="s">
        <v>29</v>
      </c>
      <c r="L29" s="89" t="s">
        <v>5</v>
      </c>
      <c r="M29" s="89" t="s">
        <v>46</v>
      </c>
      <c r="N29" s="61" t="s">
        <v>5</v>
      </c>
      <c r="O29" s="20" t="s">
        <v>325</v>
      </c>
      <c r="P29"/>
      <c r="Q29"/>
      <c r="R29"/>
    </row>
    <row r="30" spans="1:18" ht="51" x14ac:dyDescent="0.2">
      <c r="A30" s="10" t="s">
        <v>47</v>
      </c>
      <c r="B30" s="10" t="s">
        <v>321</v>
      </c>
      <c r="C30" s="10" t="s">
        <v>321</v>
      </c>
      <c r="D30" s="25">
        <v>6.8847546282700001E-3</v>
      </c>
      <c r="E30" s="37" t="s">
        <v>321</v>
      </c>
      <c r="F30" s="48" t="s">
        <v>321</v>
      </c>
      <c r="G30" s="11" t="s">
        <v>321</v>
      </c>
      <c r="H30" s="29" t="s">
        <v>321</v>
      </c>
      <c r="I30" s="52" t="s">
        <v>321</v>
      </c>
      <c r="J30" s="52" t="s">
        <v>321</v>
      </c>
      <c r="K30" s="53" t="s">
        <v>321</v>
      </c>
      <c r="L30" s="88" t="s">
        <v>5</v>
      </c>
      <c r="M30" s="88" t="s">
        <v>48</v>
      </c>
      <c r="N30" s="60" t="s">
        <v>428</v>
      </c>
      <c r="O30" s="30" t="s">
        <v>429</v>
      </c>
      <c r="P30"/>
      <c r="Q30"/>
      <c r="R30"/>
    </row>
    <row r="31" spans="1:18" ht="51" x14ac:dyDescent="0.2">
      <c r="A31" s="10" t="s">
        <v>49</v>
      </c>
      <c r="B31" s="10" t="s">
        <v>321</v>
      </c>
      <c r="C31" s="10" t="s">
        <v>321</v>
      </c>
      <c r="D31" s="25">
        <v>5.5501952159199997E-3</v>
      </c>
      <c r="E31" s="37" t="s">
        <v>321</v>
      </c>
      <c r="F31" s="48" t="s">
        <v>321</v>
      </c>
      <c r="G31" s="11" t="s">
        <v>321</v>
      </c>
      <c r="H31" s="29" t="s">
        <v>321</v>
      </c>
      <c r="I31" s="52" t="s">
        <v>321</v>
      </c>
      <c r="J31" s="52" t="s">
        <v>321</v>
      </c>
      <c r="K31" s="53" t="s">
        <v>321</v>
      </c>
      <c r="L31" s="88" t="s">
        <v>5</v>
      </c>
      <c r="M31" s="88" t="s">
        <v>48</v>
      </c>
      <c r="N31" s="60" t="s">
        <v>428</v>
      </c>
      <c r="O31" s="30" t="s">
        <v>429</v>
      </c>
      <c r="P31"/>
      <c r="Q31"/>
      <c r="R31"/>
    </row>
    <row r="32" spans="1:18" ht="51" x14ac:dyDescent="0.2">
      <c r="A32" s="4" t="s">
        <v>50</v>
      </c>
      <c r="B32" s="4" t="s">
        <v>321</v>
      </c>
      <c r="C32" s="4" t="s">
        <v>180</v>
      </c>
      <c r="D32" s="35">
        <v>4.3059305707300002E-2</v>
      </c>
      <c r="E32" s="36">
        <v>0.03</v>
      </c>
      <c r="F32" s="49" t="s">
        <v>199</v>
      </c>
      <c r="G32" s="3" t="s">
        <v>182</v>
      </c>
      <c r="H32" s="19" t="s">
        <v>457</v>
      </c>
      <c r="I32" s="54" t="s">
        <v>447</v>
      </c>
      <c r="J32" s="54" t="s">
        <v>28</v>
      </c>
      <c r="K32" s="55" t="s">
        <v>29</v>
      </c>
      <c r="L32" s="89" t="s">
        <v>5</v>
      </c>
      <c r="M32" s="89" t="s">
        <v>36</v>
      </c>
      <c r="N32" s="61" t="s">
        <v>5</v>
      </c>
      <c r="O32" s="20" t="s">
        <v>325</v>
      </c>
      <c r="P32"/>
      <c r="Q32"/>
      <c r="R32"/>
    </row>
    <row r="33" spans="1:18" ht="63.75" x14ac:dyDescent="0.2">
      <c r="A33" s="108" t="s">
        <v>51</v>
      </c>
      <c r="B33" s="103" t="s">
        <v>334</v>
      </c>
      <c r="C33" s="108" t="s">
        <v>180</v>
      </c>
      <c r="D33" s="127">
        <v>4.8349740792600002</v>
      </c>
      <c r="E33" s="129">
        <v>1.19</v>
      </c>
      <c r="F33" s="114" t="s">
        <v>200</v>
      </c>
      <c r="G33" s="133" t="s">
        <v>182</v>
      </c>
      <c r="H33" s="136" t="s">
        <v>201</v>
      </c>
      <c r="I33" s="123" t="s">
        <v>458</v>
      </c>
      <c r="J33" s="123" t="s">
        <v>28</v>
      </c>
      <c r="K33" s="125" t="s">
        <v>29</v>
      </c>
      <c r="L33" s="89" t="s">
        <v>5</v>
      </c>
      <c r="M33" s="89" t="s">
        <v>32</v>
      </c>
      <c r="N33" s="61" t="s">
        <v>5</v>
      </c>
      <c r="O33" s="20" t="s">
        <v>437</v>
      </c>
      <c r="P33"/>
      <c r="Q33"/>
      <c r="R33"/>
    </row>
    <row r="34" spans="1:18" ht="63.75" x14ac:dyDescent="0.2">
      <c r="A34" s="109" t="s">
        <v>51</v>
      </c>
      <c r="B34" s="103" t="s">
        <v>335</v>
      </c>
      <c r="C34" s="109" t="s">
        <v>180</v>
      </c>
      <c r="D34" s="139">
        <v>4.8349740792600002</v>
      </c>
      <c r="E34" s="140">
        <v>1.19</v>
      </c>
      <c r="F34" s="116" t="s">
        <v>200</v>
      </c>
      <c r="G34" s="134" t="s">
        <v>182</v>
      </c>
      <c r="H34" s="137" t="s">
        <v>201</v>
      </c>
      <c r="I34" s="131" t="s">
        <v>458</v>
      </c>
      <c r="J34" s="131" t="s">
        <v>28</v>
      </c>
      <c r="K34" s="132" t="s">
        <v>29</v>
      </c>
      <c r="L34" s="89" t="s">
        <v>5</v>
      </c>
      <c r="M34" s="89" t="s">
        <v>32</v>
      </c>
      <c r="N34" s="61" t="s">
        <v>5</v>
      </c>
      <c r="O34" s="20" t="s">
        <v>435</v>
      </c>
      <c r="P34"/>
      <c r="Q34"/>
      <c r="R34"/>
    </row>
    <row r="35" spans="1:18" ht="63.75" x14ac:dyDescent="0.2">
      <c r="A35" s="109" t="s">
        <v>51</v>
      </c>
      <c r="B35" s="103" t="s">
        <v>336</v>
      </c>
      <c r="C35" s="109" t="s">
        <v>180</v>
      </c>
      <c r="D35" s="139">
        <v>4.8349740792600002</v>
      </c>
      <c r="E35" s="140">
        <v>1.19</v>
      </c>
      <c r="F35" s="116" t="s">
        <v>200</v>
      </c>
      <c r="G35" s="134" t="s">
        <v>182</v>
      </c>
      <c r="H35" s="137" t="s">
        <v>201</v>
      </c>
      <c r="I35" s="131" t="s">
        <v>458</v>
      </c>
      <c r="J35" s="131" t="s">
        <v>28</v>
      </c>
      <c r="K35" s="132" t="s">
        <v>29</v>
      </c>
      <c r="L35" s="89" t="s">
        <v>5</v>
      </c>
      <c r="M35" s="89" t="s">
        <v>32</v>
      </c>
      <c r="N35" s="61" t="s">
        <v>5</v>
      </c>
      <c r="O35" s="20" t="s">
        <v>325</v>
      </c>
      <c r="P35"/>
      <c r="Q35"/>
      <c r="R35"/>
    </row>
    <row r="36" spans="1:18" ht="63.75" x14ac:dyDescent="0.2">
      <c r="A36" s="109" t="s">
        <v>51</v>
      </c>
      <c r="B36" s="103" t="s">
        <v>337</v>
      </c>
      <c r="C36" s="109" t="s">
        <v>180</v>
      </c>
      <c r="D36" s="139">
        <v>4.8349740792600002</v>
      </c>
      <c r="E36" s="140">
        <v>1.19</v>
      </c>
      <c r="F36" s="116" t="s">
        <v>200</v>
      </c>
      <c r="G36" s="134" t="s">
        <v>182</v>
      </c>
      <c r="H36" s="137" t="s">
        <v>201</v>
      </c>
      <c r="I36" s="131" t="s">
        <v>458</v>
      </c>
      <c r="J36" s="131" t="s">
        <v>28</v>
      </c>
      <c r="K36" s="132" t="s">
        <v>29</v>
      </c>
      <c r="L36" s="89" t="s">
        <v>5</v>
      </c>
      <c r="M36" s="89" t="s">
        <v>32</v>
      </c>
      <c r="N36" s="61" t="s">
        <v>5</v>
      </c>
      <c r="O36" s="20" t="s">
        <v>437</v>
      </c>
      <c r="P36"/>
      <c r="Q36"/>
      <c r="R36"/>
    </row>
    <row r="37" spans="1:18" ht="63.75" x14ac:dyDescent="0.2">
      <c r="A37" s="110" t="s">
        <v>51</v>
      </c>
      <c r="B37" s="103" t="s">
        <v>338</v>
      </c>
      <c r="C37" s="110" t="s">
        <v>180</v>
      </c>
      <c r="D37" s="128">
        <v>4.8349740792600002</v>
      </c>
      <c r="E37" s="130">
        <v>1.19</v>
      </c>
      <c r="F37" s="115" t="s">
        <v>200</v>
      </c>
      <c r="G37" s="135" t="s">
        <v>182</v>
      </c>
      <c r="H37" s="138" t="s">
        <v>201</v>
      </c>
      <c r="I37" s="124" t="s">
        <v>458</v>
      </c>
      <c r="J37" s="124" t="s">
        <v>28</v>
      </c>
      <c r="K37" s="126" t="s">
        <v>29</v>
      </c>
      <c r="L37" s="89" t="s">
        <v>5</v>
      </c>
      <c r="M37" s="89" t="s">
        <v>32</v>
      </c>
      <c r="N37" s="61" t="s">
        <v>5</v>
      </c>
      <c r="O37" s="20" t="s">
        <v>437</v>
      </c>
      <c r="P37"/>
      <c r="Q37"/>
      <c r="R37"/>
    </row>
    <row r="38" spans="1:18" ht="25.5" x14ac:dyDescent="0.2">
      <c r="A38" s="4" t="s">
        <v>52</v>
      </c>
      <c r="B38" s="4" t="s">
        <v>321</v>
      </c>
      <c r="C38" s="4" t="s">
        <v>180</v>
      </c>
      <c r="D38" s="35">
        <v>4.3538236075475298</v>
      </c>
      <c r="E38" s="36">
        <v>4.3499999999999996</v>
      </c>
      <c r="F38" s="49" t="s">
        <v>181</v>
      </c>
      <c r="G38" s="3" t="s">
        <v>202</v>
      </c>
      <c r="H38" s="19" t="s">
        <v>54</v>
      </c>
      <c r="I38" s="54" t="s">
        <v>447</v>
      </c>
      <c r="J38" s="177" t="s">
        <v>53</v>
      </c>
      <c r="K38" s="178"/>
      <c r="L38" s="89" t="s">
        <v>5</v>
      </c>
      <c r="M38" s="89" t="s">
        <v>55</v>
      </c>
      <c r="N38" s="61" t="s">
        <v>5</v>
      </c>
      <c r="O38" s="20" t="s">
        <v>442</v>
      </c>
      <c r="P38"/>
      <c r="Q38"/>
      <c r="R38"/>
    </row>
    <row r="39" spans="1:18" ht="114.75" x14ac:dyDescent="0.2">
      <c r="A39" s="4" t="s">
        <v>56</v>
      </c>
      <c r="B39" s="4" t="s">
        <v>321</v>
      </c>
      <c r="C39" s="4" t="s">
        <v>180</v>
      </c>
      <c r="D39" s="35">
        <v>52.972982331499999</v>
      </c>
      <c r="E39" s="36">
        <v>50.02</v>
      </c>
      <c r="F39" s="49" t="s">
        <v>203</v>
      </c>
      <c r="G39" s="3" t="s">
        <v>182</v>
      </c>
      <c r="H39" s="19" t="s">
        <v>204</v>
      </c>
      <c r="I39" s="54" t="s">
        <v>447</v>
      </c>
      <c r="J39" s="54" t="s">
        <v>28</v>
      </c>
      <c r="K39" s="55" t="s">
        <v>29</v>
      </c>
      <c r="L39" s="89" t="s">
        <v>5</v>
      </c>
      <c r="M39" s="89" t="s">
        <v>57</v>
      </c>
      <c r="N39" s="61" t="s">
        <v>5</v>
      </c>
      <c r="O39" s="20" t="s">
        <v>443</v>
      </c>
      <c r="P39"/>
      <c r="Q39"/>
      <c r="R39"/>
    </row>
    <row r="40" spans="1:18" ht="38.25" x14ac:dyDescent="0.2">
      <c r="A40" s="108" t="s">
        <v>58</v>
      </c>
      <c r="B40" s="103" t="s">
        <v>345</v>
      </c>
      <c r="C40" s="103" t="s">
        <v>180</v>
      </c>
      <c r="D40" s="127">
        <v>10.159011345290001</v>
      </c>
      <c r="E40" s="129">
        <v>9.57</v>
      </c>
      <c r="F40" s="114" t="s">
        <v>181</v>
      </c>
      <c r="G40" s="133" t="s">
        <v>182</v>
      </c>
      <c r="H40" s="136" t="s">
        <v>205</v>
      </c>
      <c r="I40" s="123" t="s">
        <v>459</v>
      </c>
      <c r="J40" s="123" t="s">
        <v>28</v>
      </c>
      <c r="K40" s="125" t="s">
        <v>29</v>
      </c>
      <c r="L40" s="89" t="s">
        <v>5</v>
      </c>
      <c r="M40" s="89" t="s">
        <v>59</v>
      </c>
      <c r="N40" s="61" t="s">
        <v>5</v>
      </c>
      <c r="O40" s="20" t="s">
        <v>442</v>
      </c>
      <c r="P40"/>
      <c r="Q40"/>
      <c r="R40"/>
    </row>
    <row r="41" spans="1:18" ht="38.25" x14ac:dyDescent="0.2">
      <c r="A41" s="110" t="s">
        <v>58</v>
      </c>
      <c r="B41" s="105" t="s">
        <v>346</v>
      </c>
      <c r="C41" s="105" t="s">
        <v>180</v>
      </c>
      <c r="D41" s="128">
        <v>10.159011345290001</v>
      </c>
      <c r="E41" s="130">
        <v>9.57</v>
      </c>
      <c r="F41" s="115" t="s">
        <v>181</v>
      </c>
      <c r="G41" s="135" t="s">
        <v>182</v>
      </c>
      <c r="H41" s="138" t="s">
        <v>205</v>
      </c>
      <c r="I41" s="124" t="s">
        <v>459</v>
      </c>
      <c r="J41" s="124" t="s">
        <v>28</v>
      </c>
      <c r="K41" s="126" t="s">
        <v>29</v>
      </c>
      <c r="L41" s="89" t="s">
        <v>5</v>
      </c>
      <c r="M41" s="89" t="s">
        <v>59</v>
      </c>
      <c r="N41" s="61" t="s">
        <v>5</v>
      </c>
      <c r="O41" s="20" t="s">
        <v>344</v>
      </c>
      <c r="P41"/>
      <c r="Q41"/>
      <c r="R41"/>
    </row>
    <row r="42" spans="1:18" ht="38.25" x14ac:dyDescent="0.2">
      <c r="A42" s="10" t="s">
        <v>60</v>
      </c>
      <c r="B42" s="10" t="s">
        <v>321</v>
      </c>
      <c r="C42" s="10" t="s">
        <v>321</v>
      </c>
      <c r="D42" s="25">
        <v>7.1297160812999998</v>
      </c>
      <c r="E42" s="37" t="s">
        <v>321</v>
      </c>
      <c r="F42" s="48" t="s">
        <v>321</v>
      </c>
      <c r="G42" s="11" t="s">
        <v>321</v>
      </c>
      <c r="H42" s="29" t="s">
        <v>321</v>
      </c>
      <c r="I42" s="52" t="s">
        <v>321</v>
      </c>
      <c r="J42" s="52" t="s">
        <v>321</v>
      </c>
      <c r="K42" s="53" t="s">
        <v>321</v>
      </c>
      <c r="L42" s="88" t="s">
        <v>40</v>
      </c>
      <c r="M42" s="88" t="s">
        <v>61</v>
      </c>
      <c r="N42" s="60" t="s">
        <v>428</v>
      </c>
      <c r="O42" s="30" t="s">
        <v>429</v>
      </c>
      <c r="P42"/>
      <c r="Q42"/>
      <c r="R42"/>
    </row>
    <row r="43" spans="1:18" ht="51" x14ac:dyDescent="0.2">
      <c r="A43" s="4" t="s">
        <v>62</v>
      </c>
      <c r="B43" s="4" t="s">
        <v>321</v>
      </c>
      <c r="C43" s="4" t="s">
        <v>180</v>
      </c>
      <c r="D43" s="35">
        <v>0.13688031124399999</v>
      </c>
      <c r="E43" s="36">
        <v>0.12</v>
      </c>
      <c r="F43" s="49" t="s">
        <v>17</v>
      </c>
      <c r="G43" s="3" t="s">
        <v>182</v>
      </c>
      <c r="H43" s="19" t="s">
        <v>206</v>
      </c>
      <c r="I43" s="54" t="s">
        <v>447</v>
      </c>
      <c r="J43" s="177" t="s">
        <v>4</v>
      </c>
      <c r="K43" s="178"/>
      <c r="L43" s="89" t="s">
        <v>15</v>
      </c>
      <c r="M43" s="89"/>
      <c r="N43" s="61" t="s">
        <v>15</v>
      </c>
      <c r="O43" s="20"/>
      <c r="P43"/>
      <c r="Q43"/>
      <c r="R43"/>
    </row>
    <row r="44" spans="1:18" x14ac:dyDescent="0.2">
      <c r="A44" s="108" t="s">
        <v>63</v>
      </c>
      <c r="B44" s="103" t="s">
        <v>349</v>
      </c>
      <c r="C44" s="108" t="s">
        <v>180</v>
      </c>
      <c r="D44" s="127">
        <v>3.2370172444400001</v>
      </c>
      <c r="E44" s="129">
        <v>1.6</v>
      </c>
      <c r="F44" s="114" t="s">
        <v>17</v>
      </c>
      <c r="G44" s="133" t="s">
        <v>182</v>
      </c>
      <c r="H44" s="136" t="s">
        <v>207</v>
      </c>
      <c r="I44" s="123" t="s">
        <v>460</v>
      </c>
      <c r="J44" s="179" t="s">
        <v>4</v>
      </c>
      <c r="K44" s="180"/>
      <c r="L44" s="89" t="s">
        <v>5</v>
      </c>
      <c r="M44" s="89" t="s">
        <v>64</v>
      </c>
      <c r="N44" s="61" t="s">
        <v>15</v>
      </c>
      <c r="O44" s="20"/>
      <c r="P44"/>
      <c r="Q44"/>
      <c r="R44"/>
    </row>
    <row r="45" spans="1:18" x14ac:dyDescent="0.2">
      <c r="A45" s="109" t="s">
        <v>63</v>
      </c>
      <c r="B45" s="104" t="s">
        <v>350</v>
      </c>
      <c r="C45" s="109" t="s">
        <v>180</v>
      </c>
      <c r="D45" s="139">
        <v>3.2370172444400001</v>
      </c>
      <c r="E45" s="140">
        <v>1.6</v>
      </c>
      <c r="F45" s="116" t="s">
        <v>17</v>
      </c>
      <c r="G45" s="134" t="s">
        <v>182</v>
      </c>
      <c r="H45" s="137" t="s">
        <v>207</v>
      </c>
      <c r="I45" s="131" t="s">
        <v>460</v>
      </c>
      <c r="J45" s="181"/>
      <c r="K45" s="182"/>
      <c r="L45" s="89" t="s">
        <v>5</v>
      </c>
      <c r="M45" s="89" t="s">
        <v>64</v>
      </c>
      <c r="N45" s="61" t="s">
        <v>15</v>
      </c>
      <c r="O45" s="20"/>
      <c r="P45"/>
      <c r="Q45"/>
      <c r="R45"/>
    </row>
    <row r="46" spans="1:18" x14ac:dyDescent="0.2">
      <c r="A46" s="109" t="s">
        <v>63</v>
      </c>
      <c r="B46" s="104" t="s">
        <v>351</v>
      </c>
      <c r="C46" s="109" t="s">
        <v>180</v>
      </c>
      <c r="D46" s="139">
        <v>3.2370172444400001</v>
      </c>
      <c r="E46" s="140">
        <v>1.6</v>
      </c>
      <c r="F46" s="116" t="s">
        <v>17</v>
      </c>
      <c r="G46" s="134" t="s">
        <v>182</v>
      </c>
      <c r="H46" s="137" t="s">
        <v>207</v>
      </c>
      <c r="I46" s="131" t="s">
        <v>460</v>
      </c>
      <c r="J46" s="181"/>
      <c r="K46" s="182"/>
      <c r="L46" s="89" t="s">
        <v>5</v>
      </c>
      <c r="M46" s="89" t="s">
        <v>64</v>
      </c>
      <c r="N46" s="61" t="s">
        <v>15</v>
      </c>
      <c r="O46" s="20"/>
      <c r="P46"/>
      <c r="Q46"/>
      <c r="R46"/>
    </row>
    <row r="47" spans="1:18" x14ac:dyDescent="0.2">
      <c r="A47" s="110" t="s">
        <v>63</v>
      </c>
      <c r="B47" s="105" t="s">
        <v>352</v>
      </c>
      <c r="C47" s="110" t="s">
        <v>180</v>
      </c>
      <c r="D47" s="128">
        <v>3.2370172444400001</v>
      </c>
      <c r="E47" s="130">
        <v>1.6</v>
      </c>
      <c r="F47" s="115" t="s">
        <v>17</v>
      </c>
      <c r="G47" s="135" t="s">
        <v>182</v>
      </c>
      <c r="H47" s="138" t="s">
        <v>207</v>
      </c>
      <c r="I47" s="124" t="s">
        <v>460</v>
      </c>
      <c r="J47" s="183"/>
      <c r="K47" s="184"/>
      <c r="L47" s="89" t="s">
        <v>5</v>
      </c>
      <c r="M47" s="89" t="s">
        <v>64</v>
      </c>
      <c r="N47" s="61" t="s">
        <v>15</v>
      </c>
      <c r="O47" s="20"/>
      <c r="P47"/>
      <c r="Q47"/>
      <c r="R47"/>
    </row>
    <row r="48" spans="1:18" x14ac:dyDescent="0.2">
      <c r="A48" s="108" t="s">
        <v>65</v>
      </c>
      <c r="B48" s="4" t="s">
        <v>357</v>
      </c>
      <c r="C48" s="108" t="s">
        <v>180</v>
      </c>
      <c r="D48" s="119">
        <v>0.25977652181100003</v>
      </c>
      <c r="E48" s="145">
        <v>0.11</v>
      </c>
      <c r="F48" s="147" t="s">
        <v>17</v>
      </c>
      <c r="G48" s="149" t="s">
        <v>182</v>
      </c>
      <c r="H48" s="151" t="s">
        <v>208</v>
      </c>
      <c r="I48" s="141" t="s">
        <v>461</v>
      </c>
      <c r="J48" s="141" t="s">
        <v>28</v>
      </c>
      <c r="K48" s="143" t="s">
        <v>66</v>
      </c>
      <c r="L48" s="89" t="s">
        <v>5</v>
      </c>
      <c r="M48" s="89" t="s">
        <v>64</v>
      </c>
      <c r="N48" s="61" t="s">
        <v>15</v>
      </c>
      <c r="O48" s="20"/>
      <c r="P48"/>
      <c r="Q48"/>
      <c r="R48"/>
    </row>
    <row r="49" spans="1:18" x14ac:dyDescent="0.2">
      <c r="A49" s="110" t="s">
        <v>65</v>
      </c>
      <c r="B49" s="4" t="s">
        <v>358</v>
      </c>
      <c r="C49" s="110" t="s">
        <v>180</v>
      </c>
      <c r="D49" s="120">
        <v>0.25977652181100003</v>
      </c>
      <c r="E49" s="146">
        <v>0.11</v>
      </c>
      <c r="F49" s="148" t="s">
        <v>17</v>
      </c>
      <c r="G49" s="150" t="s">
        <v>182</v>
      </c>
      <c r="H49" s="152" t="s">
        <v>208</v>
      </c>
      <c r="I49" s="142" t="s">
        <v>461</v>
      </c>
      <c r="J49" s="142" t="s">
        <v>28</v>
      </c>
      <c r="K49" s="144" t="s">
        <v>66</v>
      </c>
      <c r="L49" s="89" t="s">
        <v>5</v>
      </c>
      <c r="M49" s="89" t="s">
        <v>64</v>
      </c>
      <c r="N49" s="61" t="s">
        <v>15</v>
      </c>
      <c r="O49" s="20"/>
      <c r="P49"/>
      <c r="Q49"/>
      <c r="R49"/>
    </row>
    <row r="50" spans="1:18" ht="51" x14ac:dyDescent="0.2">
      <c r="A50" s="4" t="s">
        <v>67</v>
      </c>
      <c r="B50" s="4" t="s">
        <v>321</v>
      </c>
      <c r="C50" s="4" t="s">
        <v>180</v>
      </c>
      <c r="D50" s="35">
        <v>0.243263351648</v>
      </c>
      <c r="E50" s="36">
        <v>0.14000000000000001</v>
      </c>
      <c r="F50" s="49" t="s">
        <v>17</v>
      </c>
      <c r="G50" s="3" t="s">
        <v>182</v>
      </c>
      <c r="H50" s="19" t="s">
        <v>209</v>
      </c>
      <c r="I50" s="54" t="s">
        <v>210</v>
      </c>
      <c r="J50" s="54" t="s">
        <v>28</v>
      </c>
      <c r="K50" s="55" t="s">
        <v>66</v>
      </c>
      <c r="L50" s="89" t="s">
        <v>15</v>
      </c>
      <c r="M50" s="89"/>
      <c r="N50" s="61" t="s">
        <v>15</v>
      </c>
      <c r="O50" s="20"/>
      <c r="P50"/>
      <c r="Q50"/>
      <c r="R50"/>
    </row>
    <row r="51" spans="1:18" ht="51" x14ac:dyDescent="0.2">
      <c r="A51" s="4" t="s">
        <v>68</v>
      </c>
      <c r="B51" s="4" t="s">
        <v>321</v>
      </c>
      <c r="C51" s="4" t="s">
        <v>197</v>
      </c>
      <c r="D51" s="35">
        <v>7.6174571849999997E-2</v>
      </c>
      <c r="E51" s="36">
        <v>0.08</v>
      </c>
      <c r="F51" s="49" t="s">
        <v>17</v>
      </c>
      <c r="G51" s="3" t="s">
        <v>182</v>
      </c>
      <c r="H51" s="19" t="s">
        <v>211</v>
      </c>
      <c r="I51" s="54" t="s">
        <v>212</v>
      </c>
      <c r="J51" s="54" t="s">
        <v>28</v>
      </c>
      <c r="K51" s="55" t="s">
        <v>66</v>
      </c>
      <c r="L51" s="89" t="s">
        <v>15</v>
      </c>
      <c r="M51" s="89"/>
      <c r="N51" s="61" t="s">
        <v>15</v>
      </c>
      <c r="O51" s="20"/>
      <c r="P51"/>
      <c r="Q51"/>
      <c r="R51"/>
    </row>
    <row r="52" spans="1:18" ht="38.25" x14ac:dyDescent="0.2">
      <c r="A52" s="4" t="s">
        <v>69</v>
      </c>
      <c r="B52" s="4" t="s">
        <v>321</v>
      </c>
      <c r="C52" s="4" t="s">
        <v>180</v>
      </c>
      <c r="D52" s="35">
        <v>0.13309948906399999</v>
      </c>
      <c r="E52" s="36">
        <v>0.09</v>
      </c>
      <c r="F52" s="49" t="s">
        <v>17</v>
      </c>
      <c r="G52" s="3" t="s">
        <v>182</v>
      </c>
      <c r="H52" s="19" t="s">
        <v>213</v>
      </c>
      <c r="I52" s="54" t="s">
        <v>212</v>
      </c>
      <c r="J52" s="54" t="s">
        <v>28</v>
      </c>
      <c r="K52" s="55" t="s">
        <v>66</v>
      </c>
      <c r="L52" s="89" t="s">
        <v>15</v>
      </c>
      <c r="M52" s="89"/>
      <c r="N52" s="61" t="s">
        <v>15</v>
      </c>
      <c r="O52" s="20"/>
      <c r="P52"/>
      <c r="Q52"/>
      <c r="R52"/>
    </row>
    <row r="53" spans="1:18" x14ac:dyDescent="0.2">
      <c r="A53" s="10" t="s">
        <v>70</v>
      </c>
      <c r="B53" s="10" t="s">
        <v>321</v>
      </c>
      <c r="C53" s="10" t="s">
        <v>321</v>
      </c>
      <c r="D53" s="25">
        <v>0.21784754274500001</v>
      </c>
      <c r="E53" s="37" t="s">
        <v>321</v>
      </c>
      <c r="F53" s="48" t="s">
        <v>321</v>
      </c>
      <c r="G53" s="11" t="s">
        <v>321</v>
      </c>
      <c r="H53" s="29" t="s">
        <v>321</v>
      </c>
      <c r="I53" s="52" t="s">
        <v>321</v>
      </c>
      <c r="J53" s="52" t="s">
        <v>321</v>
      </c>
      <c r="K53" s="53" t="s">
        <v>321</v>
      </c>
      <c r="L53" s="88" t="s">
        <v>15</v>
      </c>
      <c r="M53" s="88"/>
      <c r="N53" s="60" t="s">
        <v>428</v>
      </c>
      <c r="O53" s="30" t="s">
        <v>429</v>
      </c>
      <c r="P53"/>
      <c r="Q53"/>
      <c r="R53"/>
    </row>
    <row r="54" spans="1:18" ht="51" x14ac:dyDescent="0.2">
      <c r="A54" s="12" t="s">
        <v>71</v>
      </c>
      <c r="B54" s="12" t="s">
        <v>321</v>
      </c>
      <c r="C54" s="12" t="s">
        <v>197</v>
      </c>
      <c r="D54" s="38">
        <v>0.66246345014999997</v>
      </c>
      <c r="E54" s="39">
        <v>0.53</v>
      </c>
      <c r="F54" s="50" t="s">
        <v>72</v>
      </c>
      <c r="G54" s="13" t="s">
        <v>182</v>
      </c>
      <c r="H54" s="24" t="s">
        <v>214</v>
      </c>
      <c r="I54" s="56" t="s">
        <v>462</v>
      </c>
      <c r="J54" s="56" t="s">
        <v>28</v>
      </c>
      <c r="K54" s="57" t="s">
        <v>66</v>
      </c>
      <c r="L54" s="90" t="s">
        <v>40</v>
      </c>
      <c r="M54" s="90" t="s">
        <v>73</v>
      </c>
      <c r="N54" s="62" t="s">
        <v>40</v>
      </c>
      <c r="O54" s="31" t="s">
        <v>373</v>
      </c>
      <c r="P54"/>
      <c r="Q54"/>
      <c r="R54"/>
    </row>
    <row r="55" spans="1:18" ht="25.5" x14ac:dyDescent="0.2">
      <c r="A55" s="10" t="s">
        <v>74</v>
      </c>
      <c r="B55" s="10" t="s">
        <v>321</v>
      </c>
      <c r="C55" s="10" t="s">
        <v>321</v>
      </c>
      <c r="D55" s="25">
        <v>1.7406202440000001E-2</v>
      </c>
      <c r="E55" s="37" t="s">
        <v>321</v>
      </c>
      <c r="F55" s="48" t="s">
        <v>321</v>
      </c>
      <c r="G55" s="11" t="s">
        <v>321</v>
      </c>
      <c r="H55" s="29" t="s">
        <v>321</v>
      </c>
      <c r="I55" s="52" t="s">
        <v>321</v>
      </c>
      <c r="J55" s="52" t="s">
        <v>321</v>
      </c>
      <c r="K55" s="53" t="s">
        <v>321</v>
      </c>
      <c r="L55" s="88" t="s">
        <v>40</v>
      </c>
      <c r="M55" s="88" t="s">
        <v>73</v>
      </c>
      <c r="N55" s="60" t="s">
        <v>428</v>
      </c>
      <c r="O55" s="30" t="s">
        <v>429</v>
      </c>
      <c r="P55"/>
      <c r="Q55"/>
      <c r="R55"/>
    </row>
    <row r="56" spans="1:18" ht="63.75" x14ac:dyDescent="0.2">
      <c r="A56" s="10" t="s">
        <v>75</v>
      </c>
      <c r="B56" s="10" t="s">
        <v>321</v>
      </c>
      <c r="C56" s="10" t="s">
        <v>321</v>
      </c>
      <c r="D56" s="25">
        <v>0.13636239874100001</v>
      </c>
      <c r="E56" s="37" t="s">
        <v>321</v>
      </c>
      <c r="F56" s="48" t="s">
        <v>321</v>
      </c>
      <c r="G56" s="11" t="s">
        <v>321</v>
      </c>
      <c r="H56" s="29" t="s">
        <v>321</v>
      </c>
      <c r="I56" s="52" t="s">
        <v>321</v>
      </c>
      <c r="J56" s="52" t="s">
        <v>321</v>
      </c>
      <c r="K56" s="53" t="s">
        <v>321</v>
      </c>
      <c r="L56" s="88" t="s">
        <v>5</v>
      </c>
      <c r="M56" s="88" t="s">
        <v>32</v>
      </c>
      <c r="N56" s="60" t="s">
        <v>428</v>
      </c>
      <c r="O56" s="30" t="s">
        <v>429</v>
      </c>
      <c r="P56"/>
      <c r="Q56"/>
      <c r="R56"/>
    </row>
    <row r="57" spans="1:18" ht="51" x14ac:dyDescent="0.2">
      <c r="A57" s="10" t="s">
        <v>76</v>
      </c>
      <c r="B57" s="10" t="s">
        <v>321</v>
      </c>
      <c r="C57" s="10" t="s">
        <v>321</v>
      </c>
      <c r="D57" s="25">
        <v>3.9641942951700003E-2</v>
      </c>
      <c r="E57" s="37" t="s">
        <v>321</v>
      </c>
      <c r="F57" s="48" t="s">
        <v>321</v>
      </c>
      <c r="G57" s="11" t="s">
        <v>321</v>
      </c>
      <c r="H57" s="29" t="s">
        <v>321</v>
      </c>
      <c r="I57" s="52" t="s">
        <v>321</v>
      </c>
      <c r="J57" s="52" t="s">
        <v>321</v>
      </c>
      <c r="K57" s="53" t="s">
        <v>321</v>
      </c>
      <c r="L57" s="88" t="s">
        <v>5</v>
      </c>
      <c r="M57" s="88" t="s">
        <v>48</v>
      </c>
      <c r="N57" s="60" t="s">
        <v>428</v>
      </c>
      <c r="O57" s="30" t="s">
        <v>429</v>
      </c>
      <c r="P57"/>
      <c r="Q57"/>
      <c r="R57"/>
    </row>
    <row r="58" spans="1:18" ht="63.75" x14ac:dyDescent="0.2">
      <c r="A58" s="4" t="s">
        <v>77</v>
      </c>
      <c r="B58" s="4" t="s">
        <v>321</v>
      </c>
      <c r="C58" s="4" t="s">
        <v>180</v>
      </c>
      <c r="D58" s="35">
        <v>0.22326258656600001</v>
      </c>
      <c r="E58" s="36">
        <v>0.1</v>
      </c>
      <c r="F58" s="49" t="s">
        <v>17</v>
      </c>
      <c r="G58" s="3" t="s">
        <v>182</v>
      </c>
      <c r="H58" s="19" t="s">
        <v>215</v>
      </c>
      <c r="I58" s="54" t="s">
        <v>216</v>
      </c>
      <c r="J58" s="54" t="s">
        <v>28</v>
      </c>
      <c r="K58" s="55" t="s">
        <v>29</v>
      </c>
      <c r="L58" s="89" t="s">
        <v>5</v>
      </c>
      <c r="M58" s="89" t="s">
        <v>36</v>
      </c>
      <c r="N58" s="61" t="s">
        <v>5</v>
      </c>
      <c r="O58" s="20" t="s">
        <v>325</v>
      </c>
      <c r="P58"/>
      <c r="Q58"/>
      <c r="R58"/>
    </row>
    <row r="59" spans="1:18" ht="25.5" x14ac:dyDescent="0.2">
      <c r="A59" s="10" t="s">
        <v>78</v>
      </c>
      <c r="B59" s="10" t="s">
        <v>321</v>
      </c>
      <c r="C59" s="10" t="s">
        <v>321</v>
      </c>
      <c r="D59" s="25">
        <v>2.0940821337299999E-2</v>
      </c>
      <c r="E59" s="37" t="s">
        <v>321</v>
      </c>
      <c r="F59" s="48" t="s">
        <v>321</v>
      </c>
      <c r="G59" s="11" t="s">
        <v>321</v>
      </c>
      <c r="H59" s="29" t="s">
        <v>321</v>
      </c>
      <c r="I59" s="52" t="s">
        <v>321</v>
      </c>
      <c r="J59" s="52" t="s">
        <v>321</v>
      </c>
      <c r="K59" s="53" t="s">
        <v>321</v>
      </c>
      <c r="L59" s="88" t="s">
        <v>40</v>
      </c>
      <c r="M59" s="88" t="s">
        <v>43</v>
      </c>
      <c r="N59" s="60" t="s">
        <v>428</v>
      </c>
      <c r="O59" s="30" t="s">
        <v>429</v>
      </c>
      <c r="P59"/>
      <c r="Q59"/>
      <c r="R59"/>
    </row>
    <row r="60" spans="1:18" ht="25.5" x14ac:dyDescent="0.2">
      <c r="A60" s="10" t="s">
        <v>79</v>
      </c>
      <c r="B60" s="10" t="s">
        <v>321</v>
      </c>
      <c r="C60" s="10" t="s">
        <v>321</v>
      </c>
      <c r="D60" s="25">
        <v>6.7961974191499998E-3</v>
      </c>
      <c r="E60" s="37" t="s">
        <v>321</v>
      </c>
      <c r="F60" s="48" t="s">
        <v>321</v>
      </c>
      <c r="G60" s="11" t="s">
        <v>321</v>
      </c>
      <c r="H60" s="29" t="s">
        <v>321</v>
      </c>
      <c r="I60" s="52" t="s">
        <v>321</v>
      </c>
      <c r="J60" s="52" t="s">
        <v>321</v>
      </c>
      <c r="K60" s="53" t="s">
        <v>321</v>
      </c>
      <c r="L60" s="88" t="s">
        <v>40</v>
      </c>
      <c r="M60" s="88" t="s">
        <v>80</v>
      </c>
      <c r="N60" s="60" t="s">
        <v>428</v>
      </c>
      <c r="O60" s="30" t="s">
        <v>429</v>
      </c>
      <c r="P60"/>
      <c r="Q60"/>
      <c r="R60"/>
    </row>
    <row r="61" spans="1:18" ht="63.75" x14ac:dyDescent="0.2">
      <c r="A61" s="4" t="s">
        <v>81</v>
      </c>
      <c r="B61" s="4" t="s">
        <v>321</v>
      </c>
      <c r="C61" s="4" t="s">
        <v>180</v>
      </c>
      <c r="D61" s="35">
        <v>4.2323125461300001E-2</v>
      </c>
      <c r="E61" s="36">
        <v>0.02</v>
      </c>
      <c r="F61" s="49" t="s">
        <v>217</v>
      </c>
      <c r="G61" s="3" t="s">
        <v>182</v>
      </c>
      <c r="H61" s="19" t="s">
        <v>218</v>
      </c>
      <c r="I61" s="54" t="s">
        <v>196</v>
      </c>
      <c r="J61" s="54" t="s">
        <v>28</v>
      </c>
      <c r="K61" s="55" t="s">
        <v>29</v>
      </c>
      <c r="L61" s="89" t="s">
        <v>5</v>
      </c>
      <c r="M61" s="89" t="s">
        <v>32</v>
      </c>
      <c r="N61" s="61" t="s">
        <v>5</v>
      </c>
      <c r="O61" s="20" t="s">
        <v>444</v>
      </c>
      <c r="P61"/>
      <c r="Q61"/>
      <c r="R61"/>
    </row>
    <row r="62" spans="1:18" ht="25.5" x14ac:dyDescent="0.2">
      <c r="A62" s="108" t="s">
        <v>82</v>
      </c>
      <c r="B62" s="4" t="s">
        <v>361</v>
      </c>
      <c r="C62" s="108" t="s">
        <v>180</v>
      </c>
      <c r="D62" s="119">
        <v>57.2757019859</v>
      </c>
      <c r="E62" s="145">
        <v>47.91</v>
      </c>
      <c r="F62" s="147" t="s">
        <v>181</v>
      </c>
      <c r="G62" s="149" t="s">
        <v>182</v>
      </c>
      <c r="H62" s="151" t="s">
        <v>219</v>
      </c>
      <c r="I62" s="141" t="s">
        <v>463</v>
      </c>
      <c r="J62" s="141" t="s">
        <v>28</v>
      </c>
      <c r="K62" s="143" t="s">
        <v>29</v>
      </c>
      <c r="L62" s="89" t="s">
        <v>5</v>
      </c>
      <c r="M62" s="89" t="s">
        <v>36</v>
      </c>
      <c r="N62" s="61" t="s">
        <v>5</v>
      </c>
      <c r="O62" s="20" t="s">
        <v>439</v>
      </c>
      <c r="P62"/>
      <c r="Q62"/>
      <c r="R62"/>
    </row>
    <row r="63" spans="1:18" ht="25.5" x14ac:dyDescent="0.2">
      <c r="A63" s="110" t="s">
        <v>82</v>
      </c>
      <c r="B63" s="4" t="s">
        <v>362</v>
      </c>
      <c r="C63" s="110" t="s">
        <v>180</v>
      </c>
      <c r="D63" s="120">
        <v>57.2757019859</v>
      </c>
      <c r="E63" s="146">
        <v>47.91</v>
      </c>
      <c r="F63" s="148" t="s">
        <v>181</v>
      </c>
      <c r="G63" s="150" t="s">
        <v>182</v>
      </c>
      <c r="H63" s="152" t="s">
        <v>219</v>
      </c>
      <c r="I63" s="142" t="s">
        <v>463</v>
      </c>
      <c r="J63" s="142" t="s">
        <v>28</v>
      </c>
      <c r="K63" s="144" t="s">
        <v>29</v>
      </c>
      <c r="L63" s="89" t="s">
        <v>5</v>
      </c>
      <c r="M63" s="89" t="s">
        <v>36</v>
      </c>
      <c r="N63" s="61" t="s">
        <v>5</v>
      </c>
      <c r="O63" s="20" t="s">
        <v>439</v>
      </c>
      <c r="P63"/>
      <c r="Q63"/>
      <c r="R63"/>
    </row>
    <row r="64" spans="1:18" ht="25.5" x14ac:dyDescent="0.2">
      <c r="A64" s="108" t="s">
        <v>83</v>
      </c>
      <c r="B64" s="4" t="s">
        <v>365</v>
      </c>
      <c r="C64" s="108" t="s">
        <v>180</v>
      </c>
      <c r="D64" s="119">
        <v>18.397430029900001</v>
      </c>
      <c r="E64" s="145">
        <v>12.82</v>
      </c>
      <c r="F64" s="147" t="s">
        <v>181</v>
      </c>
      <c r="G64" s="141" t="s">
        <v>182</v>
      </c>
      <c r="H64" s="151" t="s">
        <v>220</v>
      </c>
      <c r="I64" s="141" t="s">
        <v>464</v>
      </c>
      <c r="J64" s="141" t="s">
        <v>28</v>
      </c>
      <c r="K64" s="143" t="s">
        <v>29</v>
      </c>
      <c r="L64" s="89" t="s">
        <v>5</v>
      </c>
      <c r="M64" s="89" t="s">
        <v>36</v>
      </c>
      <c r="N64" s="61" t="s">
        <v>5</v>
      </c>
      <c r="O64" s="20" t="s">
        <v>439</v>
      </c>
      <c r="P64"/>
      <c r="Q64"/>
      <c r="R64"/>
    </row>
    <row r="65" spans="1:18" ht="25.5" x14ac:dyDescent="0.2">
      <c r="A65" s="110" t="s">
        <v>83</v>
      </c>
      <c r="B65" s="4" t="s">
        <v>366</v>
      </c>
      <c r="C65" s="110" t="s">
        <v>180</v>
      </c>
      <c r="D65" s="120">
        <v>18.397430029900001</v>
      </c>
      <c r="E65" s="146">
        <v>12.82</v>
      </c>
      <c r="F65" s="148" t="s">
        <v>181</v>
      </c>
      <c r="G65" s="142" t="s">
        <v>182</v>
      </c>
      <c r="H65" s="152" t="s">
        <v>220</v>
      </c>
      <c r="I65" s="142" t="s">
        <v>464</v>
      </c>
      <c r="J65" s="142" t="s">
        <v>28</v>
      </c>
      <c r="K65" s="144" t="s">
        <v>29</v>
      </c>
      <c r="L65" s="89" t="s">
        <v>5</v>
      </c>
      <c r="M65" s="89" t="s">
        <v>36</v>
      </c>
      <c r="N65" s="61" t="s">
        <v>5</v>
      </c>
      <c r="O65" s="20" t="s">
        <v>439</v>
      </c>
      <c r="P65"/>
      <c r="Q65"/>
      <c r="R65"/>
    </row>
    <row r="66" spans="1:18" ht="76.5" x14ac:dyDescent="0.2">
      <c r="A66" s="4" t="s">
        <v>84</v>
      </c>
      <c r="B66" s="4" t="s">
        <v>321</v>
      </c>
      <c r="C66" s="4" t="s">
        <v>180</v>
      </c>
      <c r="D66" s="35">
        <v>0.95352771041399997</v>
      </c>
      <c r="E66" s="36">
        <v>0.95</v>
      </c>
      <c r="F66" s="49" t="s">
        <v>181</v>
      </c>
      <c r="G66" s="3" t="s">
        <v>182</v>
      </c>
      <c r="H66" s="19" t="s">
        <v>85</v>
      </c>
      <c r="I66" s="54" t="s">
        <v>465</v>
      </c>
      <c r="J66" s="54" t="s">
        <v>28</v>
      </c>
      <c r="K66" s="55" t="s">
        <v>29</v>
      </c>
      <c r="L66" s="89" t="s">
        <v>15</v>
      </c>
      <c r="M66" s="89"/>
      <c r="N66" s="61" t="s">
        <v>15</v>
      </c>
      <c r="O66" s="20"/>
      <c r="P66"/>
      <c r="Q66"/>
      <c r="R66"/>
    </row>
    <row r="67" spans="1:18" ht="25.5" x14ac:dyDescent="0.2">
      <c r="A67" s="121" t="s">
        <v>86</v>
      </c>
      <c r="B67" s="12" t="s">
        <v>369</v>
      </c>
      <c r="C67" s="121" t="s">
        <v>197</v>
      </c>
      <c r="D67" s="157">
        <v>0.29252499999999998</v>
      </c>
      <c r="E67" s="159">
        <v>0.25</v>
      </c>
      <c r="F67" s="161" t="s">
        <v>72</v>
      </c>
      <c r="G67" s="153" t="s">
        <v>182</v>
      </c>
      <c r="H67" s="163" t="s">
        <v>221</v>
      </c>
      <c r="I67" s="153" t="s">
        <v>466</v>
      </c>
      <c r="J67" s="153" t="s">
        <v>28</v>
      </c>
      <c r="K67" s="155" t="s">
        <v>29</v>
      </c>
      <c r="L67" s="90" t="s">
        <v>40</v>
      </c>
      <c r="M67" s="90" t="s">
        <v>73</v>
      </c>
      <c r="N67" s="62" t="s">
        <v>40</v>
      </c>
      <c r="O67" s="31" t="s">
        <v>373</v>
      </c>
      <c r="P67"/>
      <c r="Q67"/>
      <c r="R67"/>
    </row>
    <row r="68" spans="1:18" ht="25.5" x14ac:dyDescent="0.2">
      <c r="A68" s="122" t="s">
        <v>86</v>
      </c>
      <c r="B68" s="12" t="s">
        <v>370</v>
      </c>
      <c r="C68" s="122" t="s">
        <v>197</v>
      </c>
      <c r="D68" s="158">
        <v>0.29252499999999998</v>
      </c>
      <c r="E68" s="160">
        <v>0.25</v>
      </c>
      <c r="F68" s="162" t="s">
        <v>72</v>
      </c>
      <c r="G68" s="154" t="s">
        <v>182</v>
      </c>
      <c r="H68" s="164" t="s">
        <v>221</v>
      </c>
      <c r="I68" s="154" t="s">
        <v>466</v>
      </c>
      <c r="J68" s="154" t="s">
        <v>28</v>
      </c>
      <c r="K68" s="156" t="s">
        <v>29</v>
      </c>
      <c r="L68" s="90" t="s">
        <v>40</v>
      </c>
      <c r="M68" s="90" t="s">
        <v>73</v>
      </c>
      <c r="N68" s="62" t="s">
        <v>40</v>
      </c>
      <c r="O68" s="31" t="s">
        <v>373</v>
      </c>
      <c r="P68"/>
      <c r="Q68"/>
      <c r="R68"/>
    </row>
    <row r="69" spans="1:18" ht="102" x14ac:dyDescent="0.2">
      <c r="A69" s="4" t="s">
        <v>87</v>
      </c>
      <c r="B69" s="4" t="s">
        <v>321</v>
      </c>
      <c r="C69" s="4" t="s">
        <v>180</v>
      </c>
      <c r="D69" s="35">
        <v>4.9780610000000003</v>
      </c>
      <c r="E69" s="36">
        <v>4.0599999999999996</v>
      </c>
      <c r="F69" s="49" t="s">
        <v>181</v>
      </c>
      <c r="G69" s="3" t="s">
        <v>182</v>
      </c>
      <c r="H69" s="19" t="s">
        <v>222</v>
      </c>
      <c r="I69" s="54" t="s">
        <v>465</v>
      </c>
      <c r="J69" s="54" t="s">
        <v>28</v>
      </c>
      <c r="K69" s="55" t="s">
        <v>29</v>
      </c>
      <c r="L69" s="89" t="s">
        <v>5</v>
      </c>
      <c r="M69" s="89" t="s">
        <v>36</v>
      </c>
      <c r="N69" s="61" t="s">
        <v>5</v>
      </c>
      <c r="O69" s="20" t="s">
        <v>325</v>
      </c>
      <c r="P69"/>
      <c r="Q69"/>
      <c r="R69"/>
    </row>
    <row r="70" spans="1:18" x14ac:dyDescent="0.2">
      <c r="A70" s="10" t="s">
        <v>88</v>
      </c>
      <c r="B70" s="10" t="s">
        <v>321</v>
      </c>
      <c r="C70" s="10" t="s">
        <v>321</v>
      </c>
      <c r="D70" s="25">
        <v>7.4309533801500002E-2</v>
      </c>
      <c r="E70" s="37" t="s">
        <v>321</v>
      </c>
      <c r="F70" s="48" t="s">
        <v>321</v>
      </c>
      <c r="G70" s="11" t="s">
        <v>321</v>
      </c>
      <c r="H70" s="29" t="s">
        <v>321</v>
      </c>
      <c r="I70" s="52" t="s">
        <v>321</v>
      </c>
      <c r="J70" s="52" t="s">
        <v>321</v>
      </c>
      <c r="K70" s="53" t="s">
        <v>321</v>
      </c>
      <c r="L70" s="88" t="s">
        <v>15</v>
      </c>
      <c r="M70" s="88"/>
      <c r="N70" s="60" t="s">
        <v>428</v>
      </c>
      <c r="O70" s="30" t="s">
        <v>429</v>
      </c>
      <c r="P70"/>
      <c r="Q70"/>
      <c r="R70"/>
    </row>
    <row r="71" spans="1:18" ht="38.25" x14ac:dyDescent="0.2">
      <c r="A71" s="4" t="s">
        <v>89</v>
      </c>
      <c r="B71" s="4" t="s">
        <v>321</v>
      </c>
      <c r="C71" s="4" t="s">
        <v>180</v>
      </c>
      <c r="D71" s="35">
        <v>0.17436324918000001</v>
      </c>
      <c r="E71" s="36">
        <v>0.12</v>
      </c>
      <c r="F71" s="49" t="s">
        <v>17</v>
      </c>
      <c r="G71" s="3" t="s">
        <v>182</v>
      </c>
      <c r="H71" s="19" t="s">
        <v>223</v>
      </c>
      <c r="I71" s="54" t="s">
        <v>467</v>
      </c>
      <c r="J71" s="54" t="s">
        <v>28</v>
      </c>
      <c r="K71" s="55" t="s">
        <v>29</v>
      </c>
      <c r="L71" s="89" t="s">
        <v>15</v>
      </c>
      <c r="M71" s="89"/>
      <c r="N71" s="61" t="s">
        <v>15</v>
      </c>
      <c r="O71" s="20"/>
      <c r="P71"/>
      <c r="Q71"/>
      <c r="R71"/>
    </row>
    <row r="72" spans="1:18" x14ac:dyDescent="0.2">
      <c r="A72" s="10" t="s">
        <v>90</v>
      </c>
      <c r="B72" s="10" t="s">
        <v>321</v>
      </c>
      <c r="C72" s="10" t="s">
        <v>321</v>
      </c>
      <c r="D72" s="25">
        <v>0.76335660141899997</v>
      </c>
      <c r="E72" s="37" t="s">
        <v>321</v>
      </c>
      <c r="F72" s="48" t="s">
        <v>321</v>
      </c>
      <c r="G72" s="11" t="s">
        <v>321</v>
      </c>
      <c r="H72" s="29" t="s">
        <v>321</v>
      </c>
      <c r="I72" s="52" t="s">
        <v>321</v>
      </c>
      <c r="J72" s="52" t="s">
        <v>321</v>
      </c>
      <c r="K72" s="53" t="s">
        <v>321</v>
      </c>
      <c r="L72" s="88" t="s">
        <v>15</v>
      </c>
      <c r="M72" s="88"/>
      <c r="N72" s="60" t="s">
        <v>428</v>
      </c>
      <c r="O72" s="30" t="s">
        <v>429</v>
      </c>
      <c r="P72"/>
      <c r="Q72"/>
      <c r="R72"/>
    </row>
    <row r="73" spans="1:18" ht="18.75" customHeight="1" x14ac:dyDescent="0.2">
      <c r="A73" s="12" t="s">
        <v>91</v>
      </c>
      <c r="B73" s="12" t="s">
        <v>321</v>
      </c>
      <c r="C73" s="12" t="s">
        <v>197</v>
      </c>
      <c r="D73" s="38">
        <v>0.85366058185899996</v>
      </c>
      <c r="E73" s="39">
        <v>0.85</v>
      </c>
      <c r="F73" s="50" t="s">
        <v>72</v>
      </c>
      <c r="G73" s="13" t="s">
        <v>182</v>
      </c>
      <c r="H73" s="24" t="s">
        <v>224</v>
      </c>
      <c r="I73" s="56" t="s">
        <v>184</v>
      </c>
      <c r="J73" s="185" t="s">
        <v>53</v>
      </c>
      <c r="K73" s="186"/>
      <c r="L73" s="90" t="s">
        <v>40</v>
      </c>
      <c r="M73" s="90"/>
      <c r="N73" s="62" t="s">
        <v>40</v>
      </c>
      <c r="O73" s="31" t="s">
        <v>373</v>
      </c>
      <c r="P73"/>
      <c r="Q73"/>
      <c r="R73"/>
    </row>
    <row r="74" spans="1:18" ht="76.5" x14ac:dyDescent="0.2">
      <c r="A74" s="4" t="s">
        <v>92</v>
      </c>
      <c r="B74" s="4" t="s">
        <v>321</v>
      </c>
      <c r="C74" s="4" t="s">
        <v>180</v>
      </c>
      <c r="D74" s="35">
        <v>5.5239944662399996</v>
      </c>
      <c r="E74" s="36">
        <v>2.99</v>
      </c>
      <c r="F74" s="49" t="s">
        <v>225</v>
      </c>
      <c r="G74" s="3" t="s">
        <v>182</v>
      </c>
      <c r="H74" s="19" t="s">
        <v>226</v>
      </c>
      <c r="I74" s="54" t="s">
        <v>196</v>
      </c>
      <c r="J74" s="54" t="s">
        <v>28</v>
      </c>
      <c r="K74" s="55" t="s">
        <v>29</v>
      </c>
      <c r="L74" s="89" t="s">
        <v>5</v>
      </c>
      <c r="M74" s="89" t="s">
        <v>32</v>
      </c>
      <c r="N74" s="61" t="s">
        <v>5</v>
      </c>
      <c r="O74" s="20" t="s">
        <v>437</v>
      </c>
      <c r="P74"/>
      <c r="Q74"/>
      <c r="R74"/>
    </row>
    <row r="75" spans="1:18" ht="102" x14ac:dyDescent="0.2">
      <c r="A75" s="4" t="s">
        <v>93</v>
      </c>
      <c r="B75" s="4" t="s">
        <v>321</v>
      </c>
      <c r="C75" s="4" t="s">
        <v>180</v>
      </c>
      <c r="D75" s="35">
        <v>27.094337478391399</v>
      </c>
      <c r="E75" s="36">
        <v>22.329000000000001</v>
      </c>
      <c r="F75" s="49" t="s">
        <v>181</v>
      </c>
      <c r="G75" s="3" t="s">
        <v>182</v>
      </c>
      <c r="H75" s="19" t="s">
        <v>227</v>
      </c>
      <c r="I75" s="54" t="s">
        <v>465</v>
      </c>
      <c r="J75" s="54" t="s">
        <v>28</v>
      </c>
      <c r="K75" s="55" t="s">
        <v>29</v>
      </c>
      <c r="L75" s="89" t="s">
        <v>15</v>
      </c>
      <c r="M75" s="89"/>
      <c r="N75" s="61" t="s">
        <v>15</v>
      </c>
      <c r="O75" s="20"/>
      <c r="P75"/>
      <c r="Q75"/>
      <c r="R75"/>
    </row>
    <row r="76" spans="1:18" ht="63.75" x14ac:dyDescent="0.2">
      <c r="A76" s="4" t="s">
        <v>94</v>
      </c>
      <c r="B76" s="4" t="s">
        <v>321</v>
      </c>
      <c r="C76" s="4" t="s">
        <v>180</v>
      </c>
      <c r="D76" s="35">
        <v>3.1628151233420901E-2</v>
      </c>
      <c r="E76" s="36">
        <v>3.2000000000000001E-2</v>
      </c>
      <c r="F76" s="49" t="s">
        <v>17</v>
      </c>
      <c r="G76" s="3" t="s">
        <v>182</v>
      </c>
      <c r="H76" s="19" t="s">
        <v>228</v>
      </c>
      <c r="I76" s="54" t="s">
        <v>467</v>
      </c>
      <c r="J76" s="54" t="s">
        <v>28</v>
      </c>
      <c r="K76" s="55" t="s">
        <v>29</v>
      </c>
      <c r="L76" s="89" t="s">
        <v>15</v>
      </c>
      <c r="M76" s="89"/>
      <c r="N76" s="61" t="s">
        <v>15</v>
      </c>
      <c r="O76" s="20"/>
      <c r="P76"/>
      <c r="Q76"/>
      <c r="R76"/>
    </row>
    <row r="77" spans="1:18" ht="51" x14ac:dyDescent="0.2">
      <c r="A77" s="12" t="s">
        <v>95</v>
      </c>
      <c r="B77" s="12" t="s">
        <v>321</v>
      </c>
      <c r="C77" s="12" t="s">
        <v>197</v>
      </c>
      <c r="D77" s="38">
        <v>0.97107902242900002</v>
      </c>
      <c r="E77" s="39">
        <v>7.0000000000000007E-2</v>
      </c>
      <c r="F77" s="50" t="s">
        <v>72</v>
      </c>
      <c r="G77" s="13" t="s">
        <v>182</v>
      </c>
      <c r="H77" s="24" t="s">
        <v>229</v>
      </c>
      <c r="I77" s="56" t="s">
        <v>467</v>
      </c>
      <c r="J77" s="56" t="s">
        <v>28</v>
      </c>
      <c r="K77" s="57" t="s">
        <v>29</v>
      </c>
      <c r="L77" s="90" t="s">
        <v>40</v>
      </c>
      <c r="M77" s="90" t="s">
        <v>96</v>
      </c>
      <c r="N77" s="62" t="s">
        <v>40</v>
      </c>
      <c r="O77" s="31" t="s">
        <v>373</v>
      </c>
      <c r="P77"/>
      <c r="Q77"/>
      <c r="R77"/>
    </row>
    <row r="78" spans="1:18" ht="63.75" x14ac:dyDescent="0.2">
      <c r="A78" s="4" t="s">
        <v>97</v>
      </c>
      <c r="B78" s="4" t="s">
        <v>321</v>
      </c>
      <c r="C78" s="4" t="s">
        <v>180</v>
      </c>
      <c r="D78" s="35">
        <v>4.4096865690299998</v>
      </c>
      <c r="E78" s="36">
        <v>3.15</v>
      </c>
      <c r="F78" s="49" t="s">
        <v>230</v>
      </c>
      <c r="G78" s="3" t="s">
        <v>182</v>
      </c>
      <c r="H78" s="19" t="s">
        <v>231</v>
      </c>
      <c r="I78" s="54" t="s">
        <v>232</v>
      </c>
      <c r="J78" s="54" t="s">
        <v>28</v>
      </c>
      <c r="K78" s="55" t="s">
        <v>29</v>
      </c>
      <c r="L78" s="89" t="s">
        <v>5</v>
      </c>
      <c r="M78" s="89" t="s">
        <v>36</v>
      </c>
      <c r="N78" s="61" t="s">
        <v>5</v>
      </c>
      <c r="O78" s="20" t="s">
        <v>325</v>
      </c>
      <c r="P78"/>
      <c r="Q78"/>
      <c r="R78"/>
    </row>
    <row r="79" spans="1:18" ht="102" x14ac:dyDescent="0.2">
      <c r="A79" s="4" t="s">
        <v>98</v>
      </c>
      <c r="B79" s="4" t="s">
        <v>321</v>
      </c>
      <c r="C79" s="4" t="s">
        <v>180</v>
      </c>
      <c r="D79" s="35">
        <v>4.2101182234205501</v>
      </c>
      <c r="E79" s="36">
        <v>4.21</v>
      </c>
      <c r="F79" s="49" t="s">
        <v>181</v>
      </c>
      <c r="G79" s="3" t="s">
        <v>182</v>
      </c>
      <c r="H79" s="19" t="s">
        <v>233</v>
      </c>
      <c r="I79" s="54" t="s">
        <v>465</v>
      </c>
      <c r="J79" s="54" t="s">
        <v>28</v>
      </c>
      <c r="K79" s="55" t="s">
        <v>29</v>
      </c>
      <c r="L79" s="89" t="s">
        <v>5</v>
      </c>
      <c r="M79" s="89" t="s">
        <v>36</v>
      </c>
      <c r="N79" s="61" t="s">
        <v>5</v>
      </c>
      <c r="O79" s="20" t="s">
        <v>325</v>
      </c>
      <c r="P79"/>
      <c r="Q79"/>
      <c r="R79"/>
    </row>
    <row r="80" spans="1:18" ht="102" x14ac:dyDescent="0.2">
      <c r="A80" s="4" t="s">
        <v>99</v>
      </c>
      <c r="B80" s="4" t="s">
        <v>321</v>
      </c>
      <c r="C80" s="4" t="s">
        <v>180</v>
      </c>
      <c r="D80" s="35">
        <v>7.7394080791226099</v>
      </c>
      <c r="E80" s="36">
        <v>7.74</v>
      </c>
      <c r="F80" s="49" t="s">
        <v>181</v>
      </c>
      <c r="G80" s="3" t="s">
        <v>182</v>
      </c>
      <c r="H80" s="19" t="s">
        <v>234</v>
      </c>
      <c r="I80" s="54" t="s">
        <v>465</v>
      </c>
      <c r="J80" s="54" t="s">
        <v>28</v>
      </c>
      <c r="K80" s="55" t="s">
        <v>29</v>
      </c>
      <c r="L80" s="89" t="s">
        <v>15</v>
      </c>
      <c r="M80" s="89"/>
      <c r="N80" s="61" t="s">
        <v>15</v>
      </c>
      <c r="O80" s="20"/>
      <c r="P80"/>
      <c r="Q80"/>
      <c r="R80"/>
    </row>
    <row r="81" spans="1:18" ht="102" x14ac:dyDescent="0.2">
      <c r="A81" s="4" t="s">
        <v>100</v>
      </c>
      <c r="B81" s="4" t="s">
        <v>321</v>
      </c>
      <c r="C81" s="4" t="s">
        <v>180</v>
      </c>
      <c r="D81" s="35">
        <v>11.450993991534499</v>
      </c>
      <c r="E81" s="36">
        <v>8.8000000000000007</v>
      </c>
      <c r="F81" s="49" t="s">
        <v>181</v>
      </c>
      <c r="G81" s="3" t="s">
        <v>182</v>
      </c>
      <c r="H81" s="19" t="s">
        <v>235</v>
      </c>
      <c r="I81" s="54" t="s">
        <v>465</v>
      </c>
      <c r="J81" s="54" t="s">
        <v>28</v>
      </c>
      <c r="K81" s="55" t="s">
        <v>29</v>
      </c>
      <c r="L81" s="89" t="s">
        <v>15</v>
      </c>
      <c r="M81" s="89"/>
      <c r="N81" s="61" t="s">
        <v>15</v>
      </c>
      <c r="O81" s="20"/>
      <c r="P81"/>
      <c r="Q81"/>
      <c r="R81"/>
    </row>
    <row r="82" spans="1:18" ht="102" x14ac:dyDescent="0.2">
      <c r="A82" s="4" t="s">
        <v>101</v>
      </c>
      <c r="B82" s="4" t="s">
        <v>321</v>
      </c>
      <c r="C82" s="4" t="s">
        <v>180</v>
      </c>
      <c r="D82" s="35">
        <v>13.5263149298766</v>
      </c>
      <c r="E82" s="36">
        <v>12.68</v>
      </c>
      <c r="F82" s="49" t="s">
        <v>181</v>
      </c>
      <c r="G82" s="3" t="s">
        <v>182</v>
      </c>
      <c r="H82" s="19" t="s">
        <v>236</v>
      </c>
      <c r="I82" s="54" t="s">
        <v>462</v>
      </c>
      <c r="J82" s="54" t="s">
        <v>28</v>
      </c>
      <c r="K82" s="55" t="s">
        <v>102</v>
      </c>
      <c r="L82" s="89" t="s">
        <v>15</v>
      </c>
      <c r="M82" s="89"/>
      <c r="N82" s="61" t="s">
        <v>15</v>
      </c>
      <c r="O82" s="20"/>
      <c r="P82"/>
      <c r="Q82"/>
      <c r="R82"/>
    </row>
    <row r="83" spans="1:18" ht="127.5" x14ac:dyDescent="0.2">
      <c r="A83" s="4" t="s">
        <v>103</v>
      </c>
      <c r="B83" s="4" t="s">
        <v>321</v>
      </c>
      <c r="C83" s="4" t="s">
        <v>180</v>
      </c>
      <c r="D83" s="35">
        <v>41.576143052500001</v>
      </c>
      <c r="E83" s="36">
        <v>28.6</v>
      </c>
      <c r="F83" s="49" t="s">
        <v>237</v>
      </c>
      <c r="G83" s="3" t="s">
        <v>182</v>
      </c>
      <c r="H83" s="19" t="s">
        <v>238</v>
      </c>
      <c r="I83" s="54" t="s">
        <v>465</v>
      </c>
      <c r="J83" s="54" t="s">
        <v>28</v>
      </c>
      <c r="K83" s="55" t="s">
        <v>29</v>
      </c>
      <c r="L83" s="89" t="s">
        <v>5</v>
      </c>
      <c r="M83" s="89" t="s">
        <v>104</v>
      </c>
      <c r="N83" s="61" t="s">
        <v>5</v>
      </c>
      <c r="O83" s="20" t="s">
        <v>440</v>
      </c>
      <c r="P83"/>
      <c r="Q83"/>
      <c r="R83"/>
    </row>
    <row r="84" spans="1:18" ht="51" x14ac:dyDescent="0.2">
      <c r="A84" s="4" t="s">
        <v>105</v>
      </c>
      <c r="B84" s="4" t="s">
        <v>321</v>
      </c>
      <c r="C84" s="4" t="s">
        <v>180</v>
      </c>
      <c r="D84" s="35">
        <v>0.140408951438</v>
      </c>
      <c r="E84" s="36">
        <v>0.14000000000000001</v>
      </c>
      <c r="F84" s="49" t="s">
        <v>17</v>
      </c>
      <c r="G84" s="3" t="s">
        <v>182</v>
      </c>
      <c r="H84" s="19" t="s">
        <v>239</v>
      </c>
      <c r="I84" s="54" t="s">
        <v>184</v>
      </c>
      <c r="J84" s="54" t="s">
        <v>28</v>
      </c>
      <c r="K84" s="55" t="s">
        <v>29</v>
      </c>
      <c r="L84" s="89" t="s">
        <v>15</v>
      </c>
      <c r="M84" s="89"/>
      <c r="N84" s="61" t="s">
        <v>15</v>
      </c>
      <c r="O84" s="20"/>
      <c r="P84"/>
      <c r="Q84"/>
      <c r="R84"/>
    </row>
    <row r="85" spans="1:18" ht="76.5" x14ac:dyDescent="0.2">
      <c r="A85" s="4" t="s">
        <v>106</v>
      </c>
      <c r="B85" s="4" t="s">
        <v>321</v>
      </c>
      <c r="C85" s="4" t="s">
        <v>180</v>
      </c>
      <c r="D85" s="35">
        <v>0.60748571166900001</v>
      </c>
      <c r="E85" s="36">
        <v>0.04</v>
      </c>
      <c r="F85" s="49" t="s">
        <v>17</v>
      </c>
      <c r="G85" s="3" t="s">
        <v>182</v>
      </c>
      <c r="H85" s="19" t="s">
        <v>240</v>
      </c>
      <c r="I85" s="54" t="s">
        <v>184</v>
      </c>
      <c r="J85" s="54" t="s">
        <v>28</v>
      </c>
      <c r="K85" s="55" t="s">
        <v>29</v>
      </c>
      <c r="L85" s="89" t="s">
        <v>15</v>
      </c>
      <c r="M85" s="89"/>
      <c r="N85" s="61" t="s">
        <v>15</v>
      </c>
      <c r="O85" s="20"/>
      <c r="P85"/>
      <c r="Q85"/>
      <c r="R85"/>
    </row>
    <row r="86" spans="1:18" ht="38.25" x14ac:dyDescent="0.2">
      <c r="A86" s="4" t="s">
        <v>107</v>
      </c>
      <c r="B86" s="4" t="s">
        <v>321</v>
      </c>
      <c r="C86" s="4" t="s">
        <v>197</v>
      </c>
      <c r="D86" s="35">
        <v>3.2926783365200003E-2</v>
      </c>
      <c r="E86" s="36">
        <v>0.03</v>
      </c>
      <c r="F86" s="49" t="s">
        <v>17</v>
      </c>
      <c r="G86" s="3" t="s">
        <v>182</v>
      </c>
      <c r="H86" s="19" t="s">
        <v>241</v>
      </c>
      <c r="I86" s="54" t="s">
        <v>184</v>
      </c>
      <c r="J86" s="54" t="s">
        <v>28</v>
      </c>
      <c r="K86" s="55" t="s">
        <v>29</v>
      </c>
      <c r="L86" s="89" t="s">
        <v>15</v>
      </c>
      <c r="M86" s="89"/>
      <c r="N86" s="61" t="s">
        <v>15</v>
      </c>
      <c r="O86" s="20"/>
      <c r="P86"/>
      <c r="Q86"/>
      <c r="R86"/>
    </row>
    <row r="87" spans="1:18" ht="63.75" x14ac:dyDescent="0.2">
      <c r="A87" s="4" t="s">
        <v>108</v>
      </c>
      <c r="B87" s="4" t="s">
        <v>321</v>
      </c>
      <c r="C87" s="4" t="s">
        <v>180</v>
      </c>
      <c r="D87" s="35">
        <v>0.46731413268700001</v>
      </c>
      <c r="E87" s="36">
        <v>0.47</v>
      </c>
      <c r="F87" s="49" t="s">
        <v>17</v>
      </c>
      <c r="G87" s="3" t="s">
        <v>182</v>
      </c>
      <c r="H87" s="19" t="s">
        <v>242</v>
      </c>
      <c r="I87" s="54" t="s">
        <v>465</v>
      </c>
      <c r="J87" s="54" t="s">
        <v>28</v>
      </c>
      <c r="K87" s="55" t="s">
        <v>29</v>
      </c>
      <c r="L87" s="89" t="s">
        <v>15</v>
      </c>
      <c r="M87" s="89"/>
      <c r="N87" s="61" t="s">
        <v>15</v>
      </c>
      <c r="O87" s="20"/>
      <c r="P87"/>
      <c r="Q87"/>
      <c r="R87"/>
    </row>
    <row r="88" spans="1:18" x14ac:dyDescent="0.2">
      <c r="A88" s="108" t="s">
        <v>109</v>
      </c>
      <c r="B88" s="4" t="s">
        <v>374</v>
      </c>
      <c r="C88" s="108" t="s">
        <v>180</v>
      </c>
      <c r="D88" s="119">
        <v>4.1726362511900001</v>
      </c>
      <c r="E88" s="145">
        <v>3.16</v>
      </c>
      <c r="F88" s="147" t="s">
        <v>17</v>
      </c>
      <c r="G88" s="141" t="s">
        <v>182</v>
      </c>
      <c r="H88" s="151" t="s">
        <v>243</v>
      </c>
      <c r="I88" s="141" t="s">
        <v>468</v>
      </c>
      <c r="J88" s="141" t="s">
        <v>28</v>
      </c>
      <c r="K88" s="143" t="s">
        <v>29</v>
      </c>
      <c r="L88" s="89" t="s">
        <v>15</v>
      </c>
      <c r="M88" s="89"/>
      <c r="N88" s="61" t="s">
        <v>15</v>
      </c>
      <c r="O88" s="20"/>
      <c r="P88"/>
      <c r="Q88"/>
      <c r="R88"/>
    </row>
    <row r="89" spans="1:18" x14ac:dyDescent="0.2">
      <c r="A89" s="110" t="s">
        <v>109</v>
      </c>
      <c r="B89" s="4" t="s">
        <v>375</v>
      </c>
      <c r="C89" s="110" t="s">
        <v>180</v>
      </c>
      <c r="D89" s="120">
        <v>4.1726362511900001</v>
      </c>
      <c r="E89" s="146">
        <v>3.16</v>
      </c>
      <c r="F89" s="148" t="s">
        <v>17</v>
      </c>
      <c r="G89" s="142" t="s">
        <v>182</v>
      </c>
      <c r="H89" s="152" t="s">
        <v>243</v>
      </c>
      <c r="I89" s="142" t="s">
        <v>468</v>
      </c>
      <c r="J89" s="142" t="s">
        <v>28</v>
      </c>
      <c r="K89" s="144" t="s">
        <v>29</v>
      </c>
      <c r="L89" s="89" t="s">
        <v>15</v>
      </c>
      <c r="M89" s="89"/>
      <c r="N89" s="61" t="s">
        <v>15</v>
      </c>
      <c r="O89" s="20"/>
      <c r="P89"/>
      <c r="Q89"/>
      <c r="R89"/>
    </row>
    <row r="90" spans="1:18" ht="63.75" x14ac:dyDescent="0.2">
      <c r="A90" s="4" t="s">
        <v>110</v>
      </c>
      <c r="B90" s="4" t="s">
        <v>321</v>
      </c>
      <c r="C90" s="4" t="s">
        <v>197</v>
      </c>
      <c r="D90" s="35">
        <v>0.61885980199799995</v>
      </c>
      <c r="E90" s="36">
        <v>0.26</v>
      </c>
      <c r="F90" s="49" t="s">
        <v>17</v>
      </c>
      <c r="G90" s="3" t="s">
        <v>182</v>
      </c>
      <c r="H90" s="19" t="s">
        <v>244</v>
      </c>
      <c r="I90" s="54" t="s">
        <v>467</v>
      </c>
      <c r="J90" s="54" t="s">
        <v>28</v>
      </c>
      <c r="K90" s="55" t="s">
        <v>29</v>
      </c>
      <c r="L90" s="89" t="s">
        <v>15</v>
      </c>
      <c r="M90" s="89"/>
      <c r="N90" s="61" t="s">
        <v>15</v>
      </c>
      <c r="O90" s="20"/>
      <c r="P90"/>
      <c r="Q90"/>
      <c r="R90"/>
    </row>
    <row r="91" spans="1:18" ht="51" x14ac:dyDescent="0.2">
      <c r="A91" s="4" t="s">
        <v>111</v>
      </c>
      <c r="B91" s="4" t="s">
        <v>321</v>
      </c>
      <c r="C91" s="4" t="s">
        <v>197</v>
      </c>
      <c r="D91" s="35">
        <v>3.6415084299100002E-2</v>
      </c>
      <c r="E91" s="36">
        <v>0.04</v>
      </c>
      <c r="F91" s="49" t="s">
        <v>17</v>
      </c>
      <c r="G91" s="3" t="s">
        <v>182</v>
      </c>
      <c r="H91" s="19" t="s">
        <v>245</v>
      </c>
      <c r="I91" s="54" t="s">
        <v>467</v>
      </c>
      <c r="J91" s="54" t="s">
        <v>28</v>
      </c>
      <c r="K91" s="55" t="s">
        <v>29</v>
      </c>
      <c r="L91" s="91" t="s">
        <v>15</v>
      </c>
      <c r="M91" s="91"/>
      <c r="N91" s="61" t="s">
        <v>15</v>
      </c>
      <c r="O91" s="20"/>
      <c r="P91"/>
      <c r="Q91"/>
      <c r="R91"/>
    </row>
    <row r="92" spans="1:18" x14ac:dyDescent="0.2">
      <c r="A92" s="10" t="s">
        <v>112</v>
      </c>
      <c r="B92" s="10" t="s">
        <v>321</v>
      </c>
      <c r="C92" s="10" t="s">
        <v>321</v>
      </c>
      <c r="D92" s="25">
        <v>8.3366849742200003E-2</v>
      </c>
      <c r="E92" s="37" t="s">
        <v>321</v>
      </c>
      <c r="F92" s="48" t="s">
        <v>321</v>
      </c>
      <c r="G92" s="11" t="s">
        <v>321</v>
      </c>
      <c r="H92" s="29" t="s">
        <v>321</v>
      </c>
      <c r="I92" s="52" t="s">
        <v>321</v>
      </c>
      <c r="J92" s="52" t="s">
        <v>321</v>
      </c>
      <c r="K92" s="53" t="s">
        <v>321</v>
      </c>
      <c r="L92" s="88" t="s">
        <v>15</v>
      </c>
      <c r="M92" s="88"/>
      <c r="N92" s="60" t="s">
        <v>428</v>
      </c>
      <c r="O92" s="30" t="s">
        <v>429</v>
      </c>
      <c r="P92"/>
      <c r="Q92"/>
      <c r="R92"/>
    </row>
    <row r="93" spans="1:18" ht="51" x14ac:dyDescent="0.2">
      <c r="A93" s="4" t="s">
        <v>113</v>
      </c>
      <c r="B93" s="4" t="s">
        <v>321</v>
      </c>
      <c r="C93" s="4" t="s">
        <v>197</v>
      </c>
      <c r="D93" s="35">
        <v>4.5266446796986499E-2</v>
      </c>
      <c r="E93" s="36">
        <v>0.05</v>
      </c>
      <c r="F93" s="49" t="s">
        <v>17</v>
      </c>
      <c r="G93" s="3" t="s">
        <v>182</v>
      </c>
      <c r="H93" s="19" t="s">
        <v>246</v>
      </c>
      <c r="I93" s="54" t="s">
        <v>465</v>
      </c>
      <c r="J93" s="54" t="s">
        <v>28</v>
      </c>
      <c r="K93" s="55" t="s">
        <v>29</v>
      </c>
      <c r="L93" s="89" t="s">
        <v>15</v>
      </c>
      <c r="M93" s="89"/>
      <c r="N93" s="61" t="s">
        <v>15</v>
      </c>
      <c r="O93" s="20"/>
      <c r="P93"/>
      <c r="Q93"/>
      <c r="R93"/>
    </row>
    <row r="94" spans="1:18" ht="63.75" x14ac:dyDescent="0.2">
      <c r="A94" s="4" t="s">
        <v>114</v>
      </c>
      <c r="B94" s="4" t="s">
        <v>321</v>
      </c>
      <c r="C94" s="4" t="s">
        <v>180</v>
      </c>
      <c r="D94" s="35">
        <v>0.82106780698449999</v>
      </c>
      <c r="E94" s="36">
        <v>0.66</v>
      </c>
      <c r="F94" s="49" t="s">
        <v>17</v>
      </c>
      <c r="G94" s="3" t="s">
        <v>182</v>
      </c>
      <c r="H94" s="19" t="s">
        <v>247</v>
      </c>
      <c r="I94" s="54" t="s">
        <v>184</v>
      </c>
      <c r="J94" s="54" t="s">
        <v>28</v>
      </c>
      <c r="K94" s="55" t="s">
        <v>29</v>
      </c>
      <c r="L94" s="89" t="s">
        <v>15</v>
      </c>
      <c r="M94" s="89"/>
      <c r="N94" s="61" t="s">
        <v>15</v>
      </c>
      <c r="O94" s="20"/>
      <c r="P94"/>
      <c r="Q94"/>
      <c r="R94"/>
    </row>
    <row r="95" spans="1:18" ht="76.5" x14ac:dyDescent="0.2">
      <c r="A95" s="4" t="s">
        <v>115</v>
      </c>
      <c r="B95" s="4" t="s">
        <v>321</v>
      </c>
      <c r="C95" s="4" t="s">
        <v>180</v>
      </c>
      <c r="D95" s="35">
        <v>0.45997898024709999</v>
      </c>
      <c r="E95" s="36">
        <v>0.46</v>
      </c>
      <c r="F95" s="49" t="s">
        <v>17</v>
      </c>
      <c r="G95" s="3" t="s">
        <v>182</v>
      </c>
      <c r="H95" s="19" t="s">
        <v>248</v>
      </c>
      <c r="I95" s="54" t="s">
        <v>465</v>
      </c>
      <c r="J95" s="54" t="s">
        <v>28</v>
      </c>
      <c r="K95" s="55" t="s">
        <v>29</v>
      </c>
      <c r="L95" s="89" t="s">
        <v>15</v>
      </c>
      <c r="M95" s="89"/>
      <c r="N95" s="61" t="s">
        <v>15</v>
      </c>
      <c r="O95" s="20"/>
      <c r="P95"/>
      <c r="Q95"/>
      <c r="R95"/>
    </row>
    <row r="96" spans="1:18" ht="63.75" x14ac:dyDescent="0.2">
      <c r="A96" s="4" t="s">
        <v>116</v>
      </c>
      <c r="B96" s="4" t="s">
        <v>321</v>
      </c>
      <c r="C96" s="4" t="s">
        <v>180</v>
      </c>
      <c r="D96" s="35">
        <v>3.7248742215999997E-2</v>
      </c>
      <c r="E96" s="36">
        <v>0.04</v>
      </c>
      <c r="F96" s="49" t="s">
        <v>17</v>
      </c>
      <c r="G96" s="3" t="s">
        <v>182</v>
      </c>
      <c r="H96" s="19" t="s">
        <v>249</v>
      </c>
      <c r="I96" s="54" t="s">
        <v>465</v>
      </c>
      <c r="J96" s="54" t="s">
        <v>28</v>
      </c>
      <c r="K96" s="55" t="s">
        <v>29</v>
      </c>
      <c r="L96" s="89" t="s">
        <v>15</v>
      </c>
      <c r="M96" s="89"/>
      <c r="N96" s="61" t="s">
        <v>15</v>
      </c>
      <c r="O96" s="20"/>
      <c r="P96"/>
      <c r="Q96"/>
      <c r="R96"/>
    </row>
    <row r="97" spans="1:18" ht="51" x14ac:dyDescent="0.2">
      <c r="A97" s="4" t="s">
        <v>117</v>
      </c>
      <c r="B97" s="4" t="s">
        <v>321</v>
      </c>
      <c r="C97" s="4" t="s">
        <v>180</v>
      </c>
      <c r="D97" s="35">
        <v>0.147876643827</v>
      </c>
      <c r="E97" s="36">
        <v>7.0000000000000007E-2</v>
      </c>
      <c r="F97" s="49" t="s">
        <v>17</v>
      </c>
      <c r="G97" s="3" t="s">
        <v>182</v>
      </c>
      <c r="H97" s="19" t="s">
        <v>250</v>
      </c>
      <c r="I97" s="54" t="s">
        <v>184</v>
      </c>
      <c r="J97" s="54" t="s">
        <v>28</v>
      </c>
      <c r="K97" s="55" t="s">
        <v>29</v>
      </c>
      <c r="L97" s="89" t="s">
        <v>15</v>
      </c>
      <c r="M97" s="89"/>
      <c r="N97" s="61" t="s">
        <v>15</v>
      </c>
      <c r="O97" s="20"/>
      <c r="P97"/>
      <c r="Q97"/>
      <c r="R97"/>
    </row>
    <row r="98" spans="1:18" x14ac:dyDescent="0.2">
      <c r="A98" s="10" t="s">
        <v>118</v>
      </c>
      <c r="B98" s="10" t="s">
        <v>321</v>
      </c>
      <c r="C98" s="10" t="s">
        <v>321</v>
      </c>
      <c r="D98" s="25">
        <v>7.8987333924999993E-3</v>
      </c>
      <c r="E98" s="37" t="s">
        <v>321</v>
      </c>
      <c r="F98" s="48" t="s">
        <v>321</v>
      </c>
      <c r="G98" s="11" t="s">
        <v>321</v>
      </c>
      <c r="H98" s="29" t="s">
        <v>321</v>
      </c>
      <c r="I98" s="52" t="s">
        <v>321</v>
      </c>
      <c r="J98" s="52" t="s">
        <v>321</v>
      </c>
      <c r="K98" s="53" t="s">
        <v>321</v>
      </c>
      <c r="L98" s="88" t="s">
        <v>15</v>
      </c>
      <c r="M98" s="88"/>
      <c r="N98" s="60" t="s">
        <v>428</v>
      </c>
      <c r="O98" s="30" t="s">
        <v>429</v>
      </c>
      <c r="P98"/>
      <c r="Q98"/>
      <c r="R98"/>
    </row>
    <row r="99" spans="1:18" ht="38.25" x14ac:dyDescent="0.2">
      <c r="A99" s="4" t="s">
        <v>119</v>
      </c>
      <c r="B99" s="4" t="s">
        <v>321</v>
      </c>
      <c r="C99" s="4" t="s">
        <v>180</v>
      </c>
      <c r="D99" s="35">
        <v>6.0640410720000003E-2</v>
      </c>
      <c r="E99" s="36">
        <v>0.06</v>
      </c>
      <c r="F99" s="49" t="s">
        <v>17</v>
      </c>
      <c r="G99" s="3" t="s">
        <v>182</v>
      </c>
      <c r="H99" s="19" t="s">
        <v>251</v>
      </c>
      <c r="I99" s="54" t="s">
        <v>467</v>
      </c>
      <c r="J99" s="54" t="s">
        <v>28</v>
      </c>
      <c r="K99" s="55" t="s">
        <v>29</v>
      </c>
      <c r="L99" s="89" t="s">
        <v>15</v>
      </c>
      <c r="M99" s="89"/>
      <c r="N99" s="61" t="s">
        <v>15</v>
      </c>
      <c r="O99" s="20"/>
      <c r="P99"/>
      <c r="Q99"/>
      <c r="R99"/>
    </row>
    <row r="100" spans="1:18" ht="38.25" x14ac:dyDescent="0.2">
      <c r="A100" s="4" t="s">
        <v>120</v>
      </c>
      <c r="B100" s="4" t="s">
        <v>321</v>
      </c>
      <c r="C100" s="4" t="s">
        <v>180</v>
      </c>
      <c r="D100" s="35">
        <v>0.24425698732100001</v>
      </c>
      <c r="E100" s="36">
        <v>0.01</v>
      </c>
      <c r="F100" s="49" t="s">
        <v>39</v>
      </c>
      <c r="G100" s="3" t="s">
        <v>182</v>
      </c>
      <c r="H100" s="19" t="s">
        <v>252</v>
      </c>
      <c r="I100" s="54" t="s">
        <v>467</v>
      </c>
      <c r="J100" s="54" t="s">
        <v>28</v>
      </c>
      <c r="K100" s="55" t="s">
        <v>29</v>
      </c>
      <c r="L100" s="89" t="s">
        <v>40</v>
      </c>
      <c r="M100" s="89" t="s">
        <v>121</v>
      </c>
      <c r="N100" s="61" t="s">
        <v>15</v>
      </c>
      <c r="O100" s="20"/>
      <c r="P100"/>
      <c r="Q100"/>
      <c r="R100"/>
    </row>
    <row r="101" spans="1:18" ht="51" x14ac:dyDescent="0.2">
      <c r="A101" s="4" t="s">
        <v>122</v>
      </c>
      <c r="B101" s="4" t="s">
        <v>321</v>
      </c>
      <c r="C101" s="4" t="s">
        <v>180</v>
      </c>
      <c r="D101" s="35">
        <v>6.3996446667499998E-2</v>
      </c>
      <c r="E101" s="36">
        <v>0.02</v>
      </c>
      <c r="F101" s="49" t="s">
        <v>17</v>
      </c>
      <c r="G101" s="3" t="s">
        <v>182</v>
      </c>
      <c r="H101" s="19" t="s">
        <v>253</v>
      </c>
      <c r="I101" s="54" t="s">
        <v>467</v>
      </c>
      <c r="J101" s="54" t="s">
        <v>28</v>
      </c>
      <c r="K101" s="55" t="s">
        <v>29</v>
      </c>
      <c r="L101" s="89" t="s">
        <v>15</v>
      </c>
      <c r="M101" s="89"/>
      <c r="N101" s="61" t="s">
        <v>15</v>
      </c>
      <c r="O101" s="20"/>
      <c r="P101"/>
      <c r="Q101"/>
      <c r="R101"/>
    </row>
    <row r="102" spans="1:18" x14ac:dyDescent="0.2">
      <c r="A102" s="10" t="s">
        <v>123</v>
      </c>
      <c r="B102" s="10" t="s">
        <v>321</v>
      </c>
      <c r="C102" s="10" t="s">
        <v>321</v>
      </c>
      <c r="D102" s="25">
        <v>9.5193526767700001E-2</v>
      </c>
      <c r="E102" s="37" t="s">
        <v>321</v>
      </c>
      <c r="F102" s="48" t="s">
        <v>321</v>
      </c>
      <c r="G102" s="11" t="s">
        <v>321</v>
      </c>
      <c r="H102" s="29" t="s">
        <v>321</v>
      </c>
      <c r="I102" s="52" t="s">
        <v>321</v>
      </c>
      <c r="J102" s="52" t="s">
        <v>321</v>
      </c>
      <c r="K102" s="53" t="s">
        <v>321</v>
      </c>
      <c r="L102" s="88" t="s">
        <v>5</v>
      </c>
      <c r="M102" s="88" t="s">
        <v>64</v>
      </c>
      <c r="N102" s="60" t="s">
        <v>428</v>
      </c>
      <c r="O102" s="30" t="s">
        <v>429</v>
      </c>
      <c r="P102"/>
      <c r="Q102"/>
      <c r="R102"/>
    </row>
    <row r="103" spans="1:18" ht="63.75" x14ac:dyDescent="0.2">
      <c r="A103" s="4" t="s">
        <v>124</v>
      </c>
      <c r="B103" s="4" t="s">
        <v>321</v>
      </c>
      <c r="C103" s="4" t="s">
        <v>180</v>
      </c>
      <c r="D103" s="35">
        <v>0.38022092640400001</v>
      </c>
      <c r="E103" s="36">
        <v>0.28999999999999998</v>
      </c>
      <c r="F103" s="49" t="s">
        <v>17</v>
      </c>
      <c r="G103" s="3" t="s">
        <v>182</v>
      </c>
      <c r="H103" s="19" t="s">
        <v>254</v>
      </c>
      <c r="I103" s="54" t="s">
        <v>465</v>
      </c>
      <c r="J103" s="54" t="s">
        <v>28</v>
      </c>
      <c r="K103" s="55" t="s">
        <v>29</v>
      </c>
      <c r="L103" s="89" t="s">
        <v>15</v>
      </c>
      <c r="M103" s="89"/>
      <c r="N103" s="61" t="s">
        <v>15</v>
      </c>
      <c r="O103" s="20"/>
      <c r="P103"/>
      <c r="Q103"/>
      <c r="R103"/>
    </row>
    <row r="104" spans="1:18" ht="63.75" x14ac:dyDescent="0.2">
      <c r="A104" s="108" t="s">
        <v>125</v>
      </c>
      <c r="B104" s="4" t="s">
        <v>378</v>
      </c>
      <c r="C104" s="108" t="s">
        <v>180</v>
      </c>
      <c r="D104" s="119">
        <v>5.7790559124199996</v>
      </c>
      <c r="E104" s="145">
        <v>4.38</v>
      </c>
      <c r="F104" s="147" t="s">
        <v>255</v>
      </c>
      <c r="G104" s="141" t="s">
        <v>182</v>
      </c>
      <c r="H104" s="151" t="s">
        <v>256</v>
      </c>
      <c r="I104" s="141" t="s">
        <v>469</v>
      </c>
      <c r="J104" s="141" t="s">
        <v>28</v>
      </c>
      <c r="K104" s="143" t="s">
        <v>29</v>
      </c>
      <c r="L104" s="89" t="s">
        <v>5</v>
      </c>
      <c r="M104" s="89" t="s">
        <v>32</v>
      </c>
      <c r="N104" s="61" t="s">
        <v>5</v>
      </c>
      <c r="O104" s="20" t="s">
        <v>444</v>
      </c>
      <c r="P104"/>
      <c r="Q104"/>
      <c r="R104"/>
    </row>
    <row r="105" spans="1:18" ht="63.75" x14ac:dyDescent="0.2">
      <c r="A105" s="110" t="s">
        <v>125</v>
      </c>
      <c r="B105" s="4" t="s">
        <v>379</v>
      </c>
      <c r="C105" s="110" t="s">
        <v>180</v>
      </c>
      <c r="D105" s="120">
        <v>5.7790559124199996</v>
      </c>
      <c r="E105" s="146">
        <v>4.38</v>
      </c>
      <c r="F105" s="148" t="s">
        <v>255</v>
      </c>
      <c r="G105" s="142" t="s">
        <v>182</v>
      </c>
      <c r="H105" s="152" t="s">
        <v>256</v>
      </c>
      <c r="I105" s="142" t="s">
        <v>469</v>
      </c>
      <c r="J105" s="142" t="s">
        <v>28</v>
      </c>
      <c r="K105" s="144" t="s">
        <v>29</v>
      </c>
      <c r="L105" s="89" t="s">
        <v>5</v>
      </c>
      <c r="M105" s="89" t="s">
        <v>32</v>
      </c>
      <c r="N105" s="61" t="s">
        <v>5</v>
      </c>
      <c r="O105" s="20" t="s">
        <v>444</v>
      </c>
      <c r="P105"/>
      <c r="Q105"/>
      <c r="R105"/>
    </row>
    <row r="106" spans="1:18" x14ac:dyDescent="0.2">
      <c r="A106" s="10" t="s">
        <v>126</v>
      </c>
      <c r="B106" s="10" t="s">
        <v>321</v>
      </c>
      <c r="C106" s="10" t="s">
        <v>321</v>
      </c>
      <c r="D106" s="25">
        <v>6.5112381596200003E-3</v>
      </c>
      <c r="E106" s="37" t="s">
        <v>321</v>
      </c>
      <c r="F106" s="48" t="s">
        <v>321</v>
      </c>
      <c r="G106" s="11" t="s">
        <v>321</v>
      </c>
      <c r="H106" s="29" t="s">
        <v>321</v>
      </c>
      <c r="I106" s="52" t="s">
        <v>321</v>
      </c>
      <c r="J106" s="52" t="s">
        <v>321</v>
      </c>
      <c r="K106" s="53" t="s">
        <v>321</v>
      </c>
      <c r="L106" s="88" t="s">
        <v>15</v>
      </c>
      <c r="M106" s="88"/>
      <c r="N106" s="60" t="s">
        <v>428</v>
      </c>
      <c r="O106" s="30" t="s">
        <v>429</v>
      </c>
      <c r="P106"/>
      <c r="Q106"/>
      <c r="R106"/>
    </row>
    <row r="107" spans="1:18" ht="51" x14ac:dyDescent="0.2">
      <c r="A107" s="4" t="s">
        <v>127</v>
      </c>
      <c r="B107" s="4" t="s">
        <v>321</v>
      </c>
      <c r="C107" s="4" t="s">
        <v>180</v>
      </c>
      <c r="D107" s="35">
        <v>3.4089466376499997E-2</v>
      </c>
      <c r="E107" s="36">
        <v>0.03</v>
      </c>
      <c r="F107" s="49" t="s">
        <v>17</v>
      </c>
      <c r="G107" s="3" t="s">
        <v>182</v>
      </c>
      <c r="H107" s="19" t="s">
        <v>257</v>
      </c>
      <c r="I107" s="54" t="s">
        <v>184</v>
      </c>
      <c r="J107" s="54" t="s">
        <v>28</v>
      </c>
      <c r="K107" s="55" t="s">
        <v>29</v>
      </c>
      <c r="L107" s="89" t="s">
        <v>15</v>
      </c>
      <c r="M107" s="89"/>
      <c r="N107" s="61" t="s">
        <v>15</v>
      </c>
      <c r="O107" s="20"/>
      <c r="P107"/>
      <c r="Q107"/>
      <c r="R107"/>
    </row>
    <row r="108" spans="1:18" s="101" customFormat="1" ht="51" x14ac:dyDescent="0.2">
      <c r="A108" s="14" t="s">
        <v>128</v>
      </c>
      <c r="B108" s="14" t="s">
        <v>321</v>
      </c>
      <c r="C108" s="14" t="s">
        <v>258</v>
      </c>
      <c r="D108" s="69">
        <v>0.63521112973299998</v>
      </c>
      <c r="E108" s="70">
        <v>0.57999999999999996</v>
      </c>
      <c r="F108" s="71" t="s">
        <v>17</v>
      </c>
      <c r="G108" s="72" t="s">
        <v>182</v>
      </c>
      <c r="H108" s="73" t="s">
        <v>259</v>
      </c>
      <c r="I108" s="74" t="s">
        <v>467</v>
      </c>
      <c r="J108" s="74" t="s">
        <v>28</v>
      </c>
      <c r="K108" s="75" t="s">
        <v>29</v>
      </c>
      <c r="L108" s="96" t="s">
        <v>5</v>
      </c>
      <c r="M108" s="96" t="s">
        <v>64</v>
      </c>
      <c r="N108" s="97" t="s">
        <v>5</v>
      </c>
      <c r="O108" s="98" t="s">
        <v>64</v>
      </c>
      <c r="P108" s="99" t="s">
        <v>382</v>
      </c>
      <c r="Q108" s="100"/>
      <c r="R108" s="100"/>
    </row>
    <row r="109" spans="1:18" x14ac:dyDescent="0.2">
      <c r="A109" s="10" t="s">
        <v>129</v>
      </c>
      <c r="B109" s="10" t="s">
        <v>321</v>
      </c>
      <c r="C109" s="10" t="s">
        <v>321</v>
      </c>
      <c r="D109" s="25">
        <v>1.7746503158199999E-2</v>
      </c>
      <c r="E109" s="37" t="s">
        <v>321</v>
      </c>
      <c r="F109" s="48" t="s">
        <v>321</v>
      </c>
      <c r="G109" s="11" t="s">
        <v>321</v>
      </c>
      <c r="H109" s="29" t="s">
        <v>321</v>
      </c>
      <c r="I109" s="52" t="s">
        <v>321</v>
      </c>
      <c r="J109" s="52" t="s">
        <v>321</v>
      </c>
      <c r="K109" s="53" t="s">
        <v>321</v>
      </c>
      <c r="L109" s="88" t="s">
        <v>15</v>
      </c>
      <c r="M109" s="88"/>
      <c r="N109" s="60" t="s">
        <v>428</v>
      </c>
      <c r="O109" s="30" t="s">
        <v>429</v>
      </c>
      <c r="P109"/>
      <c r="Q109"/>
      <c r="R109"/>
    </row>
    <row r="110" spans="1:18" ht="89.25" x14ac:dyDescent="0.2">
      <c r="A110" s="4" t="s">
        <v>130</v>
      </c>
      <c r="B110" s="4" t="s">
        <v>321</v>
      </c>
      <c r="C110" s="4" t="s">
        <v>180</v>
      </c>
      <c r="D110" s="35">
        <v>11.989793964</v>
      </c>
      <c r="E110" s="36">
        <v>11.01</v>
      </c>
      <c r="F110" s="49" t="s">
        <v>181</v>
      </c>
      <c r="G110" s="3" t="s">
        <v>182</v>
      </c>
      <c r="H110" s="19" t="s">
        <v>260</v>
      </c>
      <c r="I110" s="54" t="s">
        <v>465</v>
      </c>
      <c r="J110" s="54" t="s">
        <v>28</v>
      </c>
      <c r="K110" s="55" t="s">
        <v>29</v>
      </c>
      <c r="L110" s="89" t="s">
        <v>5</v>
      </c>
      <c r="M110" s="89" t="s">
        <v>131</v>
      </c>
      <c r="N110" s="61" t="s">
        <v>5</v>
      </c>
      <c r="O110" s="20" t="s">
        <v>442</v>
      </c>
      <c r="P110"/>
      <c r="Q110"/>
      <c r="R110"/>
    </row>
    <row r="111" spans="1:18" ht="51" x14ac:dyDescent="0.2">
      <c r="A111" s="108" t="s">
        <v>132</v>
      </c>
      <c r="B111" s="4" t="s">
        <v>383</v>
      </c>
      <c r="C111" s="108" t="s">
        <v>180</v>
      </c>
      <c r="D111" s="119">
        <v>28.551935543300001</v>
      </c>
      <c r="E111" s="145">
        <v>22.6</v>
      </c>
      <c r="F111" s="147" t="s">
        <v>261</v>
      </c>
      <c r="G111" s="141" t="s">
        <v>182</v>
      </c>
      <c r="H111" s="151" t="s">
        <v>262</v>
      </c>
      <c r="I111" s="141" t="s">
        <v>470</v>
      </c>
      <c r="J111" s="141" t="s">
        <v>28</v>
      </c>
      <c r="K111" s="143" t="s">
        <v>29</v>
      </c>
      <c r="L111" s="89" t="s">
        <v>5</v>
      </c>
      <c r="M111" s="89" t="s">
        <v>131</v>
      </c>
      <c r="N111" s="61" t="s">
        <v>5</v>
      </c>
      <c r="O111" s="20" t="s">
        <v>445</v>
      </c>
      <c r="P111"/>
      <c r="Q111"/>
      <c r="R111"/>
    </row>
    <row r="112" spans="1:18" ht="38.25" x14ac:dyDescent="0.2">
      <c r="A112" s="110" t="s">
        <v>132</v>
      </c>
      <c r="B112" s="4" t="s">
        <v>384</v>
      </c>
      <c r="C112" s="110" t="s">
        <v>180</v>
      </c>
      <c r="D112" s="120">
        <v>28.551935543300001</v>
      </c>
      <c r="E112" s="146">
        <v>22.6</v>
      </c>
      <c r="F112" s="148" t="s">
        <v>261</v>
      </c>
      <c r="G112" s="142" t="s">
        <v>182</v>
      </c>
      <c r="H112" s="152" t="s">
        <v>262</v>
      </c>
      <c r="I112" s="142" t="s">
        <v>470</v>
      </c>
      <c r="J112" s="142" t="s">
        <v>28</v>
      </c>
      <c r="K112" s="144" t="s">
        <v>29</v>
      </c>
      <c r="L112" s="89" t="s">
        <v>5</v>
      </c>
      <c r="M112" s="89" t="s">
        <v>131</v>
      </c>
      <c r="N112" s="61" t="s">
        <v>5</v>
      </c>
      <c r="O112" s="20" t="s">
        <v>442</v>
      </c>
      <c r="P112"/>
      <c r="Q112"/>
      <c r="R112"/>
    </row>
    <row r="113" spans="1:18" x14ac:dyDescent="0.2">
      <c r="A113" s="10" t="s">
        <v>133</v>
      </c>
      <c r="B113" s="10" t="s">
        <v>321</v>
      </c>
      <c r="C113" s="10" t="s">
        <v>321</v>
      </c>
      <c r="D113" s="25">
        <v>2.6905160000000001</v>
      </c>
      <c r="E113" s="37" t="s">
        <v>321</v>
      </c>
      <c r="F113" s="48" t="s">
        <v>321</v>
      </c>
      <c r="G113" s="11" t="s">
        <v>321</v>
      </c>
      <c r="H113" s="29" t="s">
        <v>321</v>
      </c>
      <c r="I113" s="52" t="s">
        <v>321</v>
      </c>
      <c r="J113" s="52" t="s">
        <v>321</v>
      </c>
      <c r="K113" s="53" t="s">
        <v>321</v>
      </c>
      <c r="L113" s="88" t="s">
        <v>40</v>
      </c>
      <c r="M113" s="88" t="s">
        <v>134</v>
      </c>
      <c r="N113" s="60" t="s">
        <v>428</v>
      </c>
      <c r="O113" s="30" t="s">
        <v>429</v>
      </c>
      <c r="P113"/>
      <c r="Q113"/>
      <c r="R113"/>
    </row>
    <row r="114" spans="1:18" ht="51" x14ac:dyDescent="0.2">
      <c r="A114" s="12" t="s">
        <v>135</v>
      </c>
      <c r="B114" s="12" t="s">
        <v>321</v>
      </c>
      <c r="C114" s="12" t="s">
        <v>263</v>
      </c>
      <c r="D114" s="38">
        <v>0.59795446725000001</v>
      </c>
      <c r="E114" s="39">
        <v>0.57999999999999996</v>
      </c>
      <c r="F114" s="50" t="s">
        <v>72</v>
      </c>
      <c r="G114" s="13" t="s">
        <v>182</v>
      </c>
      <c r="H114" s="24" t="s">
        <v>264</v>
      </c>
      <c r="I114" s="56" t="s">
        <v>184</v>
      </c>
      <c r="J114" s="56" t="s">
        <v>28</v>
      </c>
      <c r="K114" s="57" t="s">
        <v>29</v>
      </c>
      <c r="L114" s="90" t="s">
        <v>40</v>
      </c>
      <c r="M114" s="90" t="s">
        <v>136</v>
      </c>
      <c r="N114" s="62" t="s">
        <v>40</v>
      </c>
      <c r="O114" s="31" t="s">
        <v>373</v>
      </c>
      <c r="P114"/>
      <c r="Q114"/>
      <c r="R114"/>
    </row>
    <row r="115" spans="1:18" x14ac:dyDescent="0.2">
      <c r="A115" s="10" t="s">
        <v>137</v>
      </c>
      <c r="B115" s="10" t="s">
        <v>321</v>
      </c>
      <c r="C115" s="10" t="s">
        <v>321</v>
      </c>
      <c r="D115" s="25">
        <v>4.1614998583800002E-2</v>
      </c>
      <c r="E115" s="37" t="s">
        <v>321</v>
      </c>
      <c r="F115" s="48" t="s">
        <v>321</v>
      </c>
      <c r="G115" s="11" t="s">
        <v>321</v>
      </c>
      <c r="H115" s="29" t="s">
        <v>321</v>
      </c>
      <c r="I115" s="52" t="s">
        <v>321</v>
      </c>
      <c r="J115" s="52" t="s">
        <v>321</v>
      </c>
      <c r="K115" s="53" t="s">
        <v>321</v>
      </c>
      <c r="L115" s="88" t="s">
        <v>5</v>
      </c>
      <c r="M115" s="88" t="s">
        <v>64</v>
      </c>
      <c r="N115" s="60" t="s">
        <v>428</v>
      </c>
      <c r="O115" s="30" t="s">
        <v>429</v>
      </c>
      <c r="P115"/>
      <c r="Q115"/>
      <c r="R115"/>
    </row>
    <row r="116" spans="1:18" x14ac:dyDescent="0.2">
      <c r="A116" s="10" t="s">
        <v>138</v>
      </c>
      <c r="B116" s="10" t="s">
        <v>321</v>
      </c>
      <c r="C116" s="10" t="s">
        <v>321</v>
      </c>
      <c r="D116" s="25">
        <v>0.30547815954500002</v>
      </c>
      <c r="E116" s="37" t="s">
        <v>321</v>
      </c>
      <c r="F116" s="48" t="s">
        <v>321</v>
      </c>
      <c r="G116" s="11" t="s">
        <v>321</v>
      </c>
      <c r="H116" s="29" t="s">
        <v>321</v>
      </c>
      <c r="I116" s="52" t="s">
        <v>321</v>
      </c>
      <c r="J116" s="52" t="s">
        <v>321</v>
      </c>
      <c r="K116" s="53" t="s">
        <v>321</v>
      </c>
      <c r="L116" s="88" t="s">
        <v>5</v>
      </c>
      <c r="M116" s="88" t="s">
        <v>64</v>
      </c>
      <c r="N116" s="60" t="s">
        <v>428</v>
      </c>
      <c r="O116" s="30" t="s">
        <v>429</v>
      </c>
      <c r="P116"/>
      <c r="Q116"/>
      <c r="R116"/>
    </row>
    <row r="117" spans="1:18" ht="76.5" x14ac:dyDescent="0.2">
      <c r="A117" s="4" t="s">
        <v>139</v>
      </c>
      <c r="B117" s="4" t="s">
        <v>321</v>
      </c>
      <c r="C117" s="4" t="s">
        <v>180</v>
      </c>
      <c r="D117" s="35">
        <v>1.9750345879999999E-2</v>
      </c>
      <c r="E117" s="36">
        <v>0.02</v>
      </c>
      <c r="F117" s="49" t="s">
        <v>17</v>
      </c>
      <c r="G117" s="3" t="s">
        <v>182</v>
      </c>
      <c r="H117" s="19" t="s">
        <v>140</v>
      </c>
      <c r="I117" s="54" t="s">
        <v>467</v>
      </c>
      <c r="J117" s="54" t="s">
        <v>28</v>
      </c>
      <c r="K117" s="55" t="s">
        <v>29</v>
      </c>
      <c r="L117" s="89" t="s">
        <v>15</v>
      </c>
      <c r="M117" s="89"/>
      <c r="N117" s="61" t="s">
        <v>15</v>
      </c>
      <c r="O117" s="20"/>
      <c r="P117"/>
      <c r="Q117"/>
      <c r="R117"/>
    </row>
    <row r="118" spans="1:18" ht="76.5" x14ac:dyDescent="0.2">
      <c r="A118" s="4" t="s">
        <v>141</v>
      </c>
      <c r="B118" s="4" t="s">
        <v>321</v>
      </c>
      <c r="C118" s="4" t="s">
        <v>180</v>
      </c>
      <c r="D118" s="35">
        <v>5.8195661253999997E-2</v>
      </c>
      <c r="E118" s="36">
        <v>0.06</v>
      </c>
      <c r="F118" s="49" t="s">
        <v>17</v>
      </c>
      <c r="G118" s="3" t="s">
        <v>182</v>
      </c>
      <c r="H118" s="19" t="s">
        <v>142</v>
      </c>
      <c r="I118" s="54" t="s">
        <v>467</v>
      </c>
      <c r="J118" s="54" t="s">
        <v>28</v>
      </c>
      <c r="K118" s="55" t="s">
        <v>29</v>
      </c>
      <c r="L118" s="89" t="s">
        <v>15</v>
      </c>
      <c r="M118" s="89"/>
      <c r="N118" s="61" t="s">
        <v>15</v>
      </c>
      <c r="O118" s="20"/>
      <c r="P118"/>
      <c r="Q118"/>
      <c r="R118"/>
    </row>
    <row r="119" spans="1:18" s="101" customFormat="1" ht="63.75" x14ac:dyDescent="0.2">
      <c r="A119" s="14" t="s">
        <v>143</v>
      </c>
      <c r="B119" s="14" t="s">
        <v>321</v>
      </c>
      <c r="C119" s="14" t="s">
        <v>180</v>
      </c>
      <c r="D119" s="69">
        <v>3.9235983726199998E-2</v>
      </c>
      <c r="E119" s="70">
        <v>0.04</v>
      </c>
      <c r="F119" s="71" t="s">
        <v>17</v>
      </c>
      <c r="G119" s="72" t="s">
        <v>182</v>
      </c>
      <c r="H119" s="73" t="s">
        <v>265</v>
      </c>
      <c r="I119" s="74" t="s">
        <v>467</v>
      </c>
      <c r="J119" s="74" t="s">
        <v>28</v>
      </c>
      <c r="K119" s="75" t="s">
        <v>29</v>
      </c>
      <c r="L119" s="92" t="s">
        <v>5</v>
      </c>
      <c r="M119" s="92" t="s">
        <v>64</v>
      </c>
      <c r="N119" s="63" t="s">
        <v>15</v>
      </c>
      <c r="O119" s="33"/>
      <c r="P119" s="15"/>
      <c r="Q119" s="100"/>
      <c r="R119" s="100"/>
    </row>
    <row r="120" spans="1:18" ht="63.75" x14ac:dyDescent="0.2">
      <c r="A120" s="4" t="s">
        <v>144</v>
      </c>
      <c r="B120" s="4" t="s">
        <v>321</v>
      </c>
      <c r="C120" s="4" t="s">
        <v>180</v>
      </c>
      <c r="D120" s="35">
        <v>5.4952430995499998E-2</v>
      </c>
      <c r="E120" s="36">
        <v>0.06</v>
      </c>
      <c r="F120" s="49" t="s">
        <v>17</v>
      </c>
      <c r="G120" s="3" t="s">
        <v>182</v>
      </c>
      <c r="H120" s="19" t="s">
        <v>266</v>
      </c>
      <c r="I120" s="54" t="s">
        <v>467</v>
      </c>
      <c r="J120" s="54" t="s">
        <v>28</v>
      </c>
      <c r="K120" s="55" t="s">
        <v>29</v>
      </c>
      <c r="L120" s="89" t="s">
        <v>15</v>
      </c>
      <c r="M120" s="89"/>
      <c r="N120" s="61" t="s">
        <v>15</v>
      </c>
      <c r="O120" s="20"/>
      <c r="P120"/>
      <c r="Q120"/>
      <c r="R120"/>
    </row>
    <row r="121" spans="1:18" ht="63.75" x14ac:dyDescent="0.2">
      <c r="A121" s="108" t="s">
        <v>145</v>
      </c>
      <c r="B121" s="4" t="s">
        <v>387</v>
      </c>
      <c r="C121" s="108" t="s">
        <v>180</v>
      </c>
      <c r="D121" s="119">
        <v>4.8460120878300001</v>
      </c>
      <c r="E121" s="145">
        <v>1.81</v>
      </c>
      <c r="F121" s="147" t="s">
        <v>267</v>
      </c>
      <c r="G121" s="141" t="s">
        <v>182</v>
      </c>
      <c r="H121" s="151" t="s">
        <v>268</v>
      </c>
      <c r="I121" s="141" t="s">
        <v>471</v>
      </c>
      <c r="J121" s="141" t="s">
        <v>28</v>
      </c>
      <c r="K121" s="143" t="s">
        <v>29</v>
      </c>
      <c r="L121" s="89" t="s">
        <v>5</v>
      </c>
      <c r="M121" s="89" t="s">
        <v>32</v>
      </c>
      <c r="N121" s="61" t="s">
        <v>5</v>
      </c>
      <c r="O121" s="20" t="s">
        <v>437</v>
      </c>
      <c r="P121"/>
      <c r="Q121"/>
      <c r="R121"/>
    </row>
    <row r="122" spans="1:18" ht="63.75" x14ac:dyDescent="0.2">
      <c r="A122" s="109" t="s">
        <v>145</v>
      </c>
      <c r="B122" s="4" t="s">
        <v>388</v>
      </c>
      <c r="C122" s="109" t="s">
        <v>180</v>
      </c>
      <c r="D122" s="165">
        <v>4.8460120878300001</v>
      </c>
      <c r="E122" s="166">
        <v>1.81</v>
      </c>
      <c r="F122" s="199" t="s">
        <v>267</v>
      </c>
      <c r="G122" s="193" t="s">
        <v>182</v>
      </c>
      <c r="H122" s="200" t="s">
        <v>268</v>
      </c>
      <c r="I122" s="193" t="s">
        <v>471</v>
      </c>
      <c r="J122" s="193" t="s">
        <v>28</v>
      </c>
      <c r="K122" s="194" t="s">
        <v>29</v>
      </c>
      <c r="L122" s="89" t="s">
        <v>5</v>
      </c>
      <c r="M122" s="89" t="s">
        <v>32</v>
      </c>
      <c r="N122" s="61" t="s">
        <v>5</v>
      </c>
      <c r="O122" s="20" t="s">
        <v>437</v>
      </c>
      <c r="P122"/>
      <c r="Q122"/>
      <c r="R122"/>
    </row>
    <row r="123" spans="1:18" ht="63.75" x14ac:dyDescent="0.2">
      <c r="A123" s="109" t="s">
        <v>145</v>
      </c>
      <c r="B123" s="4" t="s">
        <v>390</v>
      </c>
      <c r="C123" s="109" t="s">
        <v>180</v>
      </c>
      <c r="D123" s="165">
        <v>4.8460120878300001</v>
      </c>
      <c r="E123" s="166">
        <v>1.81</v>
      </c>
      <c r="F123" s="199" t="s">
        <v>267</v>
      </c>
      <c r="G123" s="193" t="s">
        <v>182</v>
      </c>
      <c r="H123" s="200" t="s">
        <v>268</v>
      </c>
      <c r="I123" s="193" t="s">
        <v>471</v>
      </c>
      <c r="J123" s="193" t="s">
        <v>28</v>
      </c>
      <c r="K123" s="194" t="s">
        <v>29</v>
      </c>
      <c r="L123" s="89" t="s">
        <v>5</v>
      </c>
      <c r="M123" s="89" t="s">
        <v>32</v>
      </c>
      <c r="N123" s="61" t="s">
        <v>5</v>
      </c>
      <c r="O123" s="20" t="s">
        <v>325</v>
      </c>
      <c r="P123"/>
      <c r="Q123"/>
      <c r="R123"/>
    </row>
    <row r="124" spans="1:18" ht="63.75" x14ac:dyDescent="0.2">
      <c r="A124" s="110" t="s">
        <v>145</v>
      </c>
      <c r="B124" s="4" t="s">
        <v>389</v>
      </c>
      <c r="C124" s="110" t="s">
        <v>180</v>
      </c>
      <c r="D124" s="120">
        <v>4.8460120878300001</v>
      </c>
      <c r="E124" s="146">
        <v>1.81</v>
      </c>
      <c r="F124" s="148" t="s">
        <v>267</v>
      </c>
      <c r="G124" s="142" t="s">
        <v>182</v>
      </c>
      <c r="H124" s="152" t="s">
        <v>268</v>
      </c>
      <c r="I124" s="142" t="s">
        <v>471</v>
      </c>
      <c r="J124" s="142" t="s">
        <v>28</v>
      </c>
      <c r="K124" s="144" t="s">
        <v>29</v>
      </c>
      <c r="L124" s="89" t="s">
        <v>5</v>
      </c>
      <c r="M124" s="89" t="s">
        <v>32</v>
      </c>
      <c r="N124" s="61" t="s">
        <v>5</v>
      </c>
      <c r="O124" s="20" t="s">
        <v>325</v>
      </c>
      <c r="P124"/>
      <c r="Q124"/>
      <c r="R124"/>
    </row>
    <row r="125" spans="1:18" ht="76.5" x14ac:dyDescent="0.2">
      <c r="A125" s="4" t="s">
        <v>146</v>
      </c>
      <c r="B125" s="4" t="s">
        <v>321</v>
      </c>
      <c r="C125" s="4" t="s">
        <v>180</v>
      </c>
      <c r="D125" s="35">
        <v>0.16294699429699999</v>
      </c>
      <c r="E125" s="36">
        <v>0.16</v>
      </c>
      <c r="F125" s="49" t="s">
        <v>17</v>
      </c>
      <c r="G125" s="3" t="s">
        <v>182</v>
      </c>
      <c r="H125" s="19" t="s">
        <v>269</v>
      </c>
      <c r="I125" s="54" t="s">
        <v>196</v>
      </c>
      <c r="J125" s="54" t="s">
        <v>28</v>
      </c>
      <c r="K125" s="55" t="s">
        <v>29</v>
      </c>
      <c r="L125" s="89" t="s">
        <v>5</v>
      </c>
      <c r="M125" s="89" t="s">
        <v>36</v>
      </c>
      <c r="N125" s="61" t="s">
        <v>5</v>
      </c>
      <c r="O125" s="20" t="s">
        <v>325</v>
      </c>
      <c r="P125"/>
      <c r="Q125"/>
      <c r="R125"/>
    </row>
    <row r="126" spans="1:18" ht="102" x14ac:dyDescent="0.2">
      <c r="A126" s="4" t="s">
        <v>147</v>
      </c>
      <c r="B126" s="4" t="s">
        <v>321</v>
      </c>
      <c r="C126" s="4" t="s">
        <v>180</v>
      </c>
      <c r="D126" s="35">
        <v>2.78880565697E-2</v>
      </c>
      <c r="E126" s="36">
        <v>0.03</v>
      </c>
      <c r="F126" s="49" t="s">
        <v>17</v>
      </c>
      <c r="G126" s="3" t="s">
        <v>182</v>
      </c>
      <c r="H126" s="19" t="s">
        <v>270</v>
      </c>
      <c r="I126" s="54" t="s">
        <v>196</v>
      </c>
      <c r="J126" s="54" t="s">
        <v>28</v>
      </c>
      <c r="K126" s="55" t="s">
        <v>29</v>
      </c>
      <c r="L126" s="89" t="s">
        <v>5</v>
      </c>
      <c r="M126" s="89" t="s">
        <v>36</v>
      </c>
      <c r="N126" s="61" t="s">
        <v>5</v>
      </c>
      <c r="O126" s="20" t="s">
        <v>325</v>
      </c>
      <c r="P126"/>
      <c r="Q126"/>
      <c r="R126"/>
    </row>
    <row r="127" spans="1:18" ht="51" x14ac:dyDescent="0.2">
      <c r="A127" s="12" t="s">
        <v>148</v>
      </c>
      <c r="B127" s="12" t="s">
        <v>321</v>
      </c>
      <c r="C127" s="12" t="s">
        <v>263</v>
      </c>
      <c r="D127" s="38">
        <v>0.177463560135</v>
      </c>
      <c r="E127" s="39">
        <v>0.17699999999999999</v>
      </c>
      <c r="F127" s="50" t="s">
        <v>72</v>
      </c>
      <c r="G127" s="13" t="s">
        <v>182</v>
      </c>
      <c r="H127" s="24" t="s">
        <v>271</v>
      </c>
      <c r="I127" s="56" t="s">
        <v>184</v>
      </c>
      <c r="J127" s="56" t="s">
        <v>28</v>
      </c>
      <c r="K127" s="57" t="s">
        <v>29</v>
      </c>
      <c r="L127" s="90" t="s">
        <v>40</v>
      </c>
      <c r="M127" s="90" t="s">
        <v>149</v>
      </c>
      <c r="N127" s="62" t="s">
        <v>40</v>
      </c>
      <c r="O127" s="31" t="s">
        <v>373</v>
      </c>
      <c r="P127"/>
      <c r="Q127"/>
      <c r="R127"/>
    </row>
    <row r="128" spans="1:18" ht="51" x14ac:dyDescent="0.2">
      <c r="A128" s="4" t="s">
        <v>150</v>
      </c>
      <c r="B128" s="4" t="s">
        <v>321</v>
      </c>
      <c r="C128" s="4" t="s">
        <v>180</v>
      </c>
      <c r="D128" s="35">
        <v>2.18909491782E-2</v>
      </c>
      <c r="E128" s="36">
        <v>0.02</v>
      </c>
      <c r="F128" s="49" t="s">
        <v>17</v>
      </c>
      <c r="G128" s="3" t="s">
        <v>182</v>
      </c>
      <c r="H128" s="19" t="s">
        <v>272</v>
      </c>
      <c r="I128" s="54" t="s">
        <v>184</v>
      </c>
      <c r="J128" s="54" t="s">
        <v>28</v>
      </c>
      <c r="K128" s="55" t="s">
        <v>29</v>
      </c>
      <c r="L128" s="89" t="s">
        <v>15</v>
      </c>
      <c r="M128" s="89"/>
      <c r="N128" s="61" t="s">
        <v>15</v>
      </c>
      <c r="O128" s="20"/>
      <c r="P128"/>
      <c r="Q128"/>
      <c r="R128"/>
    </row>
    <row r="129" spans="1:18" ht="38.25" x14ac:dyDescent="0.2">
      <c r="A129" s="4" t="s">
        <v>151</v>
      </c>
      <c r="B129" s="4" t="s">
        <v>321</v>
      </c>
      <c r="C129" s="4" t="s">
        <v>180</v>
      </c>
      <c r="D129" s="35">
        <v>3.9510810565799998E-3</v>
      </c>
      <c r="E129" s="36">
        <v>4.0000000000000001E-3</v>
      </c>
      <c r="F129" s="49" t="s">
        <v>17</v>
      </c>
      <c r="G129" s="3" t="s">
        <v>182</v>
      </c>
      <c r="H129" s="19" t="s">
        <v>273</v>
      </c>
      <c r="I129" s="54" t="s">
        <v>184</v>
      </c>
      <c r="J129" s="54" t="s">
        <v>28</v>
      </c>
      <c r="K129" s="55" t="s">
        <v>29</v>
      </c>
      <c r="L129" s="89" t="s">
        <v>15</v>
      </c>
      <c r="M129" s="89"/>
      <c r="N129" s="61" t="s">
        <v>15</v>
      </c>
      <c r="O129" s="20"/>
      <c r="P129"/>
      <c r="Q129"/>
      <c r="R129"/>
    </row>
    <row r="130" spans="1:18" ht="51" x14ac:dyDescent="0.2">
      <c r="A130" s="4" t="s">
        <v>152</v>
      </c>
      <c r="B130" s="4" t="s">
        <v>321</v>
      </c>
      <c r="C130" s="4" t="s">
        <v>180</v>
      </c>
      <c r="D130" s="35">
        <v>4.9374289115199997E-2</v>
      </c>
      <c r="E130" s="36">
        <v>0.05</v>
      </c>
      <c r="F130" s="49" t="s">
        <v>17</v>
      </c>
      <c r="G130" s="3" t="s">
        <v>182</v>
      </c>
      <c r="H130" s="19" t="s">
        <v>274</v>
      </c>
      <c r="I130" s="54" t="s">
        <v>184</v>
      </c>
      <c r="J130" s="54" t="s">
        <v>28</v>
      </c>
      <c r="K130" s="55" t="s">
        <v>29</v>
      </c>
      <c r="L130" s="89" t="s">
        <v>15</v>
      </c>
      <c r="M130" s="89"/>
      <c r="N130" s="61" t="s">
        <v>15</v>
      </c>
      <c r="O130" s="20"/>
      <c r="P130"/>
      <c r="Q130"/>
      <c r="R130"/>
    </row>
    <row r="131" spans="1:18" ht="51" x14ac:dyDescent="0.2">
      <c r="A131" s="4" t="s">
        <v>153</v>
      </c>
      <c r="B131" s="4" t="s">
        <v>321</v>
      </c>
      <c r="C131" s="4" t="s">
        <v>180</v>
      </c>
      <c r="D131" s="35">
        <v>5.4764130944399997E-2</v>
      </c>
      <c r="E131" s="36">
        <v>0.06</v>
      </c>
      <c r="F131" s="49" t="s">
        <v>17</v>
      </c>
      <c r="G131" s="3" t="s">
        <v>182</v>
      </c>
      <c r="H131" s="19" t="s">
        <v>275</v>
      </c>
      <c r="I131" s="54" t="s">
        <v>184</v>
      </c>
      <c r="J131" s="54" t="s">
        <v>28</v>
      </c>
      <c r="K131" s="55" t="s">
        <v>29</v>
      </c>
      <c r="L131" s="89" t="s">
        <v>15</v>
      </c>
      <c r="M131" s="89"/>
      <c r="N131" s="61" t="s">
        <v>15</v>
      </c>
      <c r="O131" s="20"/>
      <c r="P131"/>
      <c r="Q131"/>
      <c r="R131"/>
    </row>
    <row r="132" spans="1:18" ht="51" x14ac:dyDescent="0.2">
      <c r="A132" s="4" t="s">
        <v>154</v>
      </c>
      <c r="B132" s="4" t="s">
        <v>321</v>
      </c>
      <c r="C132" s="4" t="s">
        <v>180</v>
      </c>
      <c r="D132" s="35">
        <v>8.1746940913199999E-3</v>
      </c>
      <c r="E132" s="36">
        <v>0.01</v>
      </c>
      <c r="F132" s="49" t="s">
        <v>17</v>
      </c>
      <c r="G132" s="3" t="s">
        <v>182</v>
      </c>
      <c r="H132" s="19" t="s">
        <v>276</v>
      </c>
      <c r="I132" s="54" t="s">
        <v>184</v>
      </c>
      <c r="J132" s="54" t="s">
        <v>28</v>
      </c>
      <c r="K132" s="55" t="s">
        <v>29</v>
      </c>
      <c r="L132" s="89" t="s">
        <v>15</v>
      </c>
      <c r="M132" s="89"/>
      <c r="N132" s="61" t="s">
        <v>15</v>
      </c>
      <c r="O132" s="20"/>
      <c r="P132"/>
      <c r="Q132"/>
      <c r="R132"/>
    </row>
    <row r="133" spans="1:18" ht="51" x14ac:dyDescent="0.2">
      <c r="A133" s="4" t="s">
        <v>155</v>
      </c>
      <c r="B133" s="4" t="s">
        <v>321</v>
      </c>
      <c r="C133" s="4" t="s">
        <v>180</v>
      </c>
      <c r="D133" s="35">
        <v>0.21560378687100001</v>
      </c>
      <c r="E133" s="36">
        <v>0.15</v>
      </c>
      <c r="F133" s="49" t="s">
        <v>17</v>
      </c>
      <c r="G133" s="3" t="s">
        <v>182</v>
      </c>
      <c r="H133" s="19" t="s">
        <v>275</v>
      </c>
      <c r="I133" s="54" t="s">
        <v>184</v>
      </c>
      <c r="J133" s="54" t="s">
        <v>28</v>
      </c>
      <c r="K133" s="55" t="s">
        <v>29</v>
      </c>
      <c r="L133" s="89" t="s">
        <v>15</v>
      </c>
      <c r="M133" s="89"/>
      <c r="N133" s="61" t="s">
        <v>15</v>
      </c>
      <c r="O133" s="20"/>
      <c r="P133"/>
      <c r="Q133"/>
      <c r="R133"/>
    </row>
    <row r="134" spans="1:18" ht="39.75" customHeight="1" x14ac:dyDescent="0.2">
      <c r="A134" s="108" t="s">
        <v>156</v>
      </c>
      <c r="B134" s="4" t="s">
        <v>417</v>
      </c>
      <c r="C134" s="108" t="s">
        <v>180</v>
      </c>
      <c r="D134" s="119">
        <v>1.0864125149299999</v>
      </c>
      <c r="E134" s="117">
        <v>0.37</v>
      </c>
      <c r="F134" s="215" t="s">
        <v>17</v>
      </c>
      <c r="G134" s="207" t="s">
        <v>182</v>
      </c>
      <c r="H134" s="207" t="s">
        <v>277</v>
      </c>
      <c r="I134" s="205" t="s">
        <v>472</v>
      </c>
      <c r="J134" s="205" t="s">
        <v>28</v>
      </c>
      <c r="K134" s="203" t="s">
        <v>29</v>
      </c>
      <c r="L134" s="89" t="s">
        <v>15</v>
      </c>
      <c r="M134" s="89"/>
      <c r="N134" s="61" t="s">
        <v>15</v>
      </c>
      <c r="O134" s="20"/>
      <c r="P134"/>
      <c r="Q134"/>
      <c r="R134"/>
    </row>
    <row r="135" spans="1:18" ht="39.75" customHeight="1" x14ac:dyDescent="0.2">
      <c r="A135" s="110"/>
      <c r="B135" s="4" t="s">
        <v>418</v>
      </c>
      <c r="C135" s="110" t="s">
        <v>321</v>
      </c>
      <c r="D135" s="120" t="s">
        <v>321</v>
      </c>
      <c r="E135" s="118" t="s">
        <v>321</v>
      </c>
      <c r="F135" s="216" t="s">
        <v>321</v>
      </c>
      <c r="G135" s="208" t="s">
        <v>321</v>
      </c>
      <c r="H135" s="208" t="s">
        <v>321</v>
      </c>
      <c r="I135" s="206" t="s">
        <v>321</v>
      </c>
      <c r="J135" s="206" t="s">
        <v>321</v>
      </c>
      <c r="K135" s="204" t="s">
        <v>321</v>
      </c>
      <c r="L135" s="89" t="s">
        <v>321</v>
      </c>
      <c r="M135" s="89"/>
      <c r="N135" s="61" t="s">
        <v>15</v>
      </c>
      <c r="O135" s="20"/>
      <c r="P135"/>
      <c r="Q135"/>
      <c r="R135"/>
    </row>
    <row r="136" spans="1:18" ht="39.75" customHeight="1" x14ac:dyDescent="0.2">
      <c r="A136" s="108" t="s">
        <v>157</v>
      </c>
      <c r="B136" s="4" t="s">
        <v>419</v>
      </c>
      <c r="C136" s="108" t="s">
        <v>180</v>
      </c>
      <c r="D136" s="119">
        <v>0.53013038970100002</v>
      </c>
      <c r="E136" s="117">
        <v>0.23</v>
      </c>
      <c r="F136" s="215" t="s">
        <v>17</v>
      </c>
      <c r="G136" s="207" t="s">
        <v>182</v>
      </c>
      <c r="H136" s="207" t="s">
        <v>278</v>
      </c>
      <c r="I136" s="205" t="s">
        <v>473</v>
      </c>
      <c r="J136" s="205" t="s">
        <v>28</v>
      </c>
      <c r="K136" s="203" t="s">
        <v>29</v>
      </c>
      <c r="L136" s="89" t="s">
        <v>15</v>
      </c>
      <c r="M136" s="89"/>
      <c r="N136" s="61" t="s">
        <v>15</v>
      </c>
      <c r="O136" s="20"/>
      <c r="P136"/>
      <c r="Q136"/>
      <c r="R136"/>
    </row>
    <row r="137" spans="1:18" ht="39.75" customHeight="1" x14ac:dyDescent="0.2">
      <c r="A137" s="110"/>
      <c r="B137" s="4" t="s">
        <v>420</v>
      </c>
      <c r="C137" s="110" t="s">
        <v>321</v>
      </c>
      <c r="D137" s="120" t="s">
        <v>321</v>
      </c>
      <c r="E137" s="118" t="s">
        <v>321</v>
      </c>
      <c r="F137" s="216" t="s">
        <v>321</v>
      </c>
      <c r="G137" s="208" t="s">
        <v>321</v>
      </c>
      <c r="H137" s="208" t="s">
        <v>321</v>
      </c>
      <c r="I137" s="206" t="s">
        <v>321</v>
      </c>
      <c r="J137" s="206" t="s">
        <v>321</v>
      </c>
      <c r="K137" s="204" t="s">
        <v>321</v>
      </c>
      <c r="L137" s="89" t="s">
        <v>321</v>
      </c>
      <c r="M137" s="89"/>
      <c r="N137" s="61" t="s">
        <v>15</v>
      </c>
      <c r="O137" s="20"/>
      <c r="P137"/>
      <c r="Q137"/>
      <c r="R137"/>
    </row>
    <row r="138" spans="1:18" s="101" customFormat="1" ht="63.75" x14ac:dyDescent="0.2">
      <c r="A138" s="14" t="s">
        <v>158</v>
      </c>
      <c r="B138" s="14" t="s">
        <v>321</v>
      </c>
      <c r="C138" s="14" t="s">
        <v>197</v>
      </c>
      <c r="D138" s="69">
        <v>0.47000890238900001</v>
      </c>
      <c r="E138" s="70">
        <v>0.45</v>
      </c>
      <c r="F138" s="71" t="s">
        <v>72</v>
      </c>
      <c r="G138" s="72" t="s">
        <v>202</v>
      </c>
      <c r="H138" s="73" t="s">
        <v>279</v>
      </c>
      <c r="I138" s="74" t="s">
        <v>474</v>
      </c>
      <c r="J138" s="201" t="s">
        <v>280</v>
      </c>
      <c r="K138" s="202"/>
      <c r="L138" s="92" t="s">
        <v>15</v>
      </c>
      <c r="M138" s="92" t="s">
        <v>159</v>
      </c>
      <c r="N138" s="63" t="s">
        <v>15</v>
      </c>
      <c r="O138" s="33"/>
      <c r="P138"/>
      <c r="Q138" s="100"/>
      <c r="R138" s="100"/>
    </row>
    <row r="139" spans="1:18" x14ac:dyDescent="0.2">
      <c r="A139" s="10" t="s">
        <v>160</v>
      </c>
      <c r="B139" s="10" t="s">
        <v>321</v>
      </c>
      <c r="C139" s="10" t="s">
        <v>321</v>
      </c>
      <c r="D139" s="25">
        <v>0.204330068506</v>
      </c>
      <c r="E139" s="37" t="s">
        <v>321</v>
      </c>
      <c r="F139" s="48" t="s">
        <v>321</v>
      </c>
      <c r="G139" s="11" t="s">
        <v>321</v>
      </c>
      <c r="H139" s="29" t="s">
        <v>321</v>
      </c>
      <c r="I139" s="52" t="s">
        <v>321</v>
      </c>
      <c r="J139" s="52" t="s">
        <v>321</v>
      </c>
      <c r="K139" s="53" t="s">
        <v>321</v>
      </c>
      <c r="L139" s="88" t="s">
        <v>15</v>
      </c>
      <c r="M139" s="88" t="s">
        <v>159</v>
      </c>
      <c r="N139" s="60" t="s">
        <v>428</v>
      </c>
      <c r="O139" s="30" t="s">
        <v>429</v>
      </c>
      <c r="P139"/>
      <c r="Q139"/>
      <c r="R139"/>
    </row>
    <row r="140" spans="1:18" ht="51" x14ac:dyDescent="0.2">
      <c r="A140" s="4" t="s">
        <v>161</v>
      </c>
      <c r="B140" s="4" t="s">
        <v>321</v>
      </c>
      <c r="C140" s="4" t="s">
        <v>180</v>
      </c>
      <c r="D140" s="35">
        <v>0.14047620506</v>
      </c>
      <c r="E140" s="36">
        <v>0.05</v>
      </c>
      <c r="F140" s="49" t="s">
        <v>17</v>
      </c>
      <c r="G140" s="3" t="s">
        <v>182</v>
      </c>
      <c r="H140" s="19" t="s">
        <v>281</v>
      </c>
      <c r="I140" s="54" t="s">
        <v>465</v>
      </c>
      <c r="J140" s="54" t="s">
        <v>28</v>
      </c>
      <c r="K140" s="55" t="s">
        <v>29</v>
      </c>
      <c r="L140" s="89" t="s">
        <v>5</v>
      </c>
      <c r="M140" s="89" t="s">
        <v>162</v>
      </c>
      <c r="N140" s="61" t="s">
        <v>15</v>
      </c>
      <c r="O140" s="20"/>
      <c r="P140"/>
      <c r="Q140"/>
      <c r="R140"/>
    </row>
    <row r="141" spans="1:18" x14ac:dyDescent="0.2">
      <c r="A141" s="10" t="s">
        <v>163</v>
      </c>
      <c r="B141" s="10" t="s">
        <v>321</v>
      </c>
      <c r="C141" s="10" t="s">
        <v>321</v>
      </c>
      <c r="D141" s="25">
        <v>9.1106174994400005E-2</v>
      </c>
      <c r="E141" s="37" t="s">
        <v>321</v>
      </c>
      <c r="F141" s="48" t="s">
        <v>321</v>
      </c>
      <c r="G141" s="11" t="s">
        <v>321</v>
      </c>
      <c r="H141" s="29" t="s">
        <v>321</v>
      </c>
      <c r="I141" s="52" t="s">
        <v>321</v>
      </c>
      <c r="J141" s="52" t="s">
        <v>321</v>
      </c>
      <c r="K141" s="53" t="s">
        <v>321</v>
      </c>
      <c r="L141" s="88" t="s">
        <v>15</v>
      </c>
      <c r="M141" s="88"/>
      <c r="N141" s="60" t="s">
        <v>428</v>
      </c>
      <c r="O141" s="30" t="s">
        <v>429</v>
      </c>
      <c r="P141"/>
      <c r="Q141"/>
      <c r="R141"/>
    </row>
    <row r="142" spans="1:18" x14ac:dyDescent="0.2">
      <c r="A142" s="10" t="s">
        <v>164</v>
      </c>
      <c r="B142" s="10" t="s">
        <v>321</v>
      </c>
      <c r="C142" s="10" t="s">
        <v>321</v>
      </c>
      <c r="D142" s="25">
        <v>3.0157877894800001E-2</v>
      </c>
      <c r="E142" s="37" t="s">
        <v>321</v>
      </c>
      <c r="F142" s="48" t="s">
        <v>321</v>
      </c>
      <c r="G142" s="11" t="s">
        <v>321</v>
      </c>
      <c r="H142" s="29" t="s">
        <v>321</v>
      </c>
      <c r="I142" s="52" t="s">
        <v>321</v>
      </c>
      <c r="J142" s="52" t="s">
        <v>321</v>
      </c>
      <c r="K142" s="53" t="s">
        <v>321</v>
      </c>
      <c r="L142" s="88" t="s">
        <v>15</v>
      </c>
      <c r="M142" s="88"/>
      <c r="N142" s="60" t="s">
        <v>428</v>
      </c>
      <c r="O142" s="30" t="s">
        <v>429</v>
      </c>
      <c r="P142"/>
      <c r="Q142"/>
      <c r="R142"/>
    </row>
    <row r="143" spans="1:18" x14ac:dyDescent="0.2">
      <c r="A143" s="10" t="s">
        <v>165</v>
      </c>
      <c r="B143" s="10" t="s">
        <v>321</v>
      </c>
      <c r="C143" s="10" t="s">
        <v>321</v>
      </c>
      <c r="D143" s="25">
        <v>1.9322282930899999E-2</v>
      </c>
      <c r="E143" s="37" t="s">
        <v>321</v>
      </c>
      <c r="F143" s="48" t="s">
        <v>321</v>
      </c>
      <c r="G143" s="11" t="s">
        <v>321</v>
      </c>
      <c r="H143" s="29" t="s">
        <v>321</v>
      </c>
      <c r="I143" s="52" t="s">
        <v>321</v>
      </c>
      <c r="J143" s="52" t="s">
        <v>321</v>
      </c>
      <c r="K143" s="53" t="s">
        <v>321</v>
      </c>
      <c r="L143" s="88" t="s">
        <v>15</v>
      </c>
      <c r="M143" s="88"/>
      <c r="N143" s="60" t="s">
        <v>428</v>
      </c>
      <c r="O143" s="30" t="s">
        <v>429</v>
      </c>
      <c r="P143"/>
      <c r="Q143"/>
      <c r="R143"/>
    </row>
    <row r="144" spans="1:18" ht="51" x14ac:dyDescent="0.2">
      <c r="A144" s="4" t="s">
        <v>166</v>
      </c>
      <c r="B144" s="4" t="s">
        <v>321</v>
      </c>
      <c r="C144" s="4" t="s">
        <v>180</v>
      </c>
      <c r="D144" s="35">
        <v>0.119341369539</v>
      </c>
      <c r="E144" s="36">
        <v>0.05</v>
      </c>
      <c r="F144" s="49" t="s">
        <v>17</v>
      </c>
      <c r="G144" s="3" t="s">
        <v>182</v>
      </c>
      <c r="H144" s="19" t="s">
        <v>282</v>
      </c>
      <c r="I144" s="54" t="s">
        <v>467</v>
      </c>
      <c r="J144" s="54" t="s">
        <v>28</v>
      </c>
      <c r="K144" s="55" t="s">
        <v>29</v>
      </c>
      <c r="L144" s="89" t="s">
        <v>15</v>
      </c>
      <c r="M144" s="89"/>
      <c r="N144" s="61" t="s">
        <v>15</v>
      </c>
      <c r="O144" s="20"/>
      <c r="P144"/>
      <c r="Q144"/>
      <c r="R144"/>
    </row>
    <row r="145" spans="1:18" ht="38.25" x14ac:dyDescent="0.2">
      <c r="A145" s="4" t="s">
        <v>167</v>
      </c>
      <c r="B145" s="4" t="s">
        <v>321</v>
      </c>
      <c r="C145" s="4" t="s">
        <v>180</v>
      </c>
      <c r="D145" s="35">
        <v>7.4922232932600002E-2</v>
      </c>
      <c r="E145" s="36">
        <v>0.02</v>
      </c>
      <c r="F145" s="49" t="s">
        <v>17</v>
      </c>
      <c r="G145" s="3" t="s">
        <v>182</v>
      </c>
      <c r="H145" s="19" t="s">
        <v>283</v>
      </c>
      <c r="I145" s="54" t="s">
        <v>467</v>
      </c>
      <c r="J145" s="54" t="s">
        <v>28</v>
      </c>
      <c r="K145" s="55" t="s">
        <v>29</v>
      </c>
      <c r="L145" s="89" t="s">
        <v>15</v>
      </c>
      <c r="M145" s="89"/>
      <c r="N145" s="61" t="s">
        <v>15</v>
      </c>
      <c r="O145" s="20"/>
      <c r="P145"/>
      <c r="Q145"/>
      <c r="R145"/>
    </row>
    <row r="146" spans="1:18" ht="38.25" x14ac:dyDescent="0.2">
      <c r="A146" s="4" t="s">
        <v>168</v>
      </c>
      <c r="B146" s="4" t="s">
        <v>321</v>
      </c>
      <c r="C146" s="4" t="s">
        <v>180</v>
      </c>
      <c r="D146" s="35">
        <v>7.1742444683199999E-2</v>
      </c>
      <c r="E146" s="36">
        <v>0.02</v>
      </c>
      <c r="F146" s="49" t="s">
        <v>17</v>
      </c>
      <c r="G146" s="3" t="s">
        <v>182</v>
      </c>
      <c r="H146" s="19" t="s">
        <v>284</v>
      </c>
      <c r="I146" s="54" t="s">
        <v>467</v>
      </c>
      <c r="J146" s="54" t="s">
        <v>28</v>
      </c>
      <c r="K146" s="55" t="s">
        <v>29</v>
      </c>
      <c r="L146" s="89" t="s">
        <v>15</v>
      </c>
      <c r="M146" s="89"/>
      <c r="N146" s="61" t="s">
        <v>15</v>
      </c>
      <c r="O146" s="20"/>
      <c r="P146"/>
      <c r="Q146"/>
      <c r="R146"/>
    </row>
    <row r="147" spans="1:18" ht="63.75" x14ac:dyDescent="0.2">
      <c r="A147" s="108" t="s">
        <v>169</v>
      </c>
      <c r="B147" s="4" t="s">
        <v>395</v>
      </c>
      <c r="C147" s="108" t="s">
        <v>180</v>
      </c>
      <c r="D147" s="119">
        <v>0.18508454109</v>
      </c>
      <c r="E147" s="145">
        <v>0.05</v>
      </c>
      <c r="F147" s="147" t="s">
        <v>285</v>
      </c>
      <c r="G147" s="141" t="s">
        <v>182</v>
      </c>
      <c r="H147" s="151" t="s">
        <v>286</v>
      </c>
      <c r="I147" s="141" t="s">
        <v>475</v>
      </c>
      <c r="J147" s="141" t="s">
        <v>28</v>
      </c>
      <c r="K147" s="143" t="s">
        <v>29</v>
      </c>
      <c r="L147" s="89" t="s">
        <v>5</v>
      </c>
      <c r="M147" s="89" t="s">
        <v>170</v>
      </c>
      <c r="N147" s="61" t="s">
        <v>5</v>
      </c>
      <c r="O147" s="20" t="s">
        <v>444</v>
      </c>
      <c r="P147"/>
      <c r="Q147"/>
      <c r="R147"/>
    </row>
    <row r="148" spans="1:18" ht="63.75" x14ac:dyDescent="0.2">
      <c r="A148" s="110" t="s">
        <v>169</v>
      </c>
      <c r="B148" s="4" t="s">
        <v>396</v>
      </c>
      <c r="C148" s="110" t="s">
        <v>180</v>
      </c>
      <c r="D148" s="120">
        <v>0.18508454109</v>
      </c>
      <c r="E148" s="146">
        <v>0.05</v>
      </c>
      <c r="F148" s="148" t="s">
        <v>285</v>
      </c>
      <c r="G148" s="142" t="s">
        <v>182</v>
      </c>
      <c r="H148" s="152" t="s">
        <v>286</v>
      </c>
      <c r="I148" s="142" t="s">
        <v>475</v>
      </c>
      <c r="J148" s="142" t="s">
        <v>28</v>
      </c>
      <c r="K148" s="144" t="s">
        <v>29</v>
      </c>
      <c r="L148" s="89" t="s">
        <v>5</v>
      </c>
      <c r="M148" s="89" t="s">
        <v>170</v>
      </c>
      <c r="N148" s="61" t="s">
        <v>5</v>
      </c>
      <c r="O148" s="20" t="s">
        <v>444</v>
      </c>
      <c r="P148"/>
      <c r="Q148"/>
      <c r="R148"/>
    </row>
    <row r="149" spans="1:18" ht="63.75" x14ac:dyDescent="0.2">
      <c r="A149" s="4" t="s">
        <v>171</v>
      </c>
      <c r="B149" s="4" t="s">
        <v>321</v>
      </c>
      <c r="C149" s="4" t="s">
        <v>180</v>
      </c>
      <c r="D149" s="35">
        <v>0.14998394168099999</v>
      </c>
      <c r="E149" s="36">
        <v>0.11</v>
      </c>
      <c r="F149" s="49" t="s">
        <v>287</v>
      </c>
      <c r="G149" s="3" t="s">
        <v>182</v>
      </c>
      <c r="H149" s="19" t="s">
        <v>288</v>
      </c>
      <c r="I149" s="54" t="s">
        <v>196</v>
      </c>
      <c r="J149" s="54" t="s">
        <v>28</v>
      </c>
      <c r="K149" s="55" t="s">
        <v>29</v>
      </c>
      <c r="L149" s="89" t="s">
        <v>5</v>
      </c>
      <c r="M149" s="89" t="s">
        <v>170</v>
      </c>
      <c r="N149" s="61" t="s">
        <v>5</v>
      </c>
      <c r="O149" s="20" t="s">
        <v>437</v>
      </c>
      <c r="P149"/>
      <c r="Q149"/>
      <c r="R149"/>
    </row>
    <row r="150" spans="1:18" x14ac:dyDescent="0.2">
      <c r="A150" s="10" t="s">
        <v>172</v>
      </c>
      <c r="B150" s="10" t="s">
        <v>321</v>
      </c>
      <c r="C150" s="10" t="s">
        <v>321</v>
      </c>
      <c r="D150" s="25">
        <v>8.5186605958200004E-2</v>
      </c>
      <c r="E150" s="37" t="s">
        <v>321</v>
      </c>
      <c r="F150" s="48" t="s">
        <v>321</v>
      </c>
      <c r="G150" s="11" t="s">
        <v>321</v>
      </c>
      <c r="H150" s="29" t="s">
        <v>321</v>
      </c>
      <c r="I150" s="52" t="s">
        <v>321</v>
      </c>
      <c r="J150" s="52" t="s">
        <v>321</v>
      </c>
      <c r="K150" s="53" t="s">
        <v>321</v>
      </c>
      <c r="L150" s="88" t="s">
        <v>15</v>
      </c>
      <c r="M150" s="88">
        <v>0</v>
      </c>
      <c r="N150" s="60" t="s">
        <v>428</v>
      </c>
      <c r="O150" s="30" t="s">
        <v>429</v>
      </c>
      <c r="P150"/>
      <c r="Q150"/>
      <c r="R150"/>
    </row>
    <row r="151" spans="1:18" ht="63.75" x14ac:dyDescent="0.2">
      <c r="A151" s="108" t="s">
        <v>173</v>
      </c>
      <c r="B151" s="4" t="s">
        <v>399</v>
      </c>
      <c r="C151" s="108" t="s">
        <v>263</v>
      </c>
      <c r="D151" s="119">
        <v>5.5868183004400001</v>
      </c>
      <c r="E151" s="145">
        <v>1.77</v>
      </c>
      <c r="F151" s="147" t="s">
        <v>289</v>
      </c>
      <c r="G151" s="141" t="s">
        <v>182</v>
      </c>
      <c r="H151" s="151" t="s">
        <v>290</v>
      </c>
      <c r="I151" s="141" t="s">
        <v>476</v>
      </c>
      <c r="J151" s="141" t="s">
        <v>28</v>
      </c>
      <c r="K151" s="143" t="s">
        <v>29</v>
      </c>
      <c r="L151" s="89" t="s">
        <v>5</v>
      </c>
      <c r="M151" s="89" t="s">
        <v>170</v>
      </c>
      <c r="N151" s="61" t="s">
        <v>5</v>
      </c>
      <c r="O151" s="20" t="s">
        <v>438</v>
      </c>
      <c r="P151"/>
      <c r="Q151"/>
      <c r="R151"/>
    </row>
    <row r="152" spans="1:18" ht="63.75" x14ac:dyDescent="0.2">
      <c r="A152" s="109" t="s">
        <v>173</v>
      </c>
      <c r="B152" s="12" t="s">
        <v>400</v>
      </c>
      <c r="C152" s="109" t="s">
        <v>263</v>
      </c>
      <c r="D152" s="165">
        <v>5.5868183004400001</v>
      </c>
      <c r="E152" s="166">
        <v>1.77</v>
      </c>
      <c r="F152" s="199" t="s">
        <v>289</v>
      </c>
      <c r="G152" s="193" t="s">
        <v>182</v>
      </c>
      <c r="H152" s="200" t="s">
        <v>290</v>
      </c>
      <c r="I152" s="193" t="s">
        <v>476</v>
      </c>
      <c r="J152" s="193" t="s">
        <v>28</v>
      </c>
      <c r="K152" s="194" t="s">
        <v>29</v>
      </c>
      <c r="L152" s="90" t="s">
        <v>5</v>
      </c>
      <c r="M152" s="90" t="s">
        <v>170</v>
      </c>
      <c r="N152" s="62" t="s">
        <v>40</v>
      </c>
      <c r="O152" s="31" t="s">
        <v>406</v>
      </c>
      <c r="P152"/>
      <c r="Q152"/>
      <c r="R152"/>
    </row>
    <row r="153" spans="1:18" ht="63.75" x14ac:dyDescent="0.2">
      <c r="A153" s="109" t="s">
        <v>173</v>
      </c>
      <c r="B153" s="12" t="s">
        <v>401</v>
      </c>
      <c r="C153" s="109" t="s">
        <v>263</v>
      </c>
      <c r="D153" s="165">
        <v>5.5868183004400001</v>
      </c>
      <c r="E153" s="166">
        <v>1.77</v>
      </c>
      <c r="F153" s="199" t="s">
        <v>289</v>
      </c>
      <c r="G153" s="193" t="s">
        <v>182</v>
      </c>
      <c r="H153" s="200" t="s">
        <v>290</v>
      </c>
      <c r="I153" s="193" t="s">
        <v>476</v>
      </c>
      <c r="J153" s="193" t="s">
        <v>28</v>
      </c>
      <c r="K153" s="194" t="s">
        <v>29</v>
      </c>
      <c r="L153" s="90" t="s">
        <v>5</v>
      </c>
      <c r="M153" s="90" t="s">
        <v>170</v>
      </c>
      <c r="N153" s="62" t="s">
        <v>40</v>
      </c>
      <c r="O153" s="31" t="s">
        <v>406</v>
      </c>
      <c r="P153"/>
      <c r="Q153"/>
      <c r="R153"/>
    </row>
    <row r="154" spans="1:18" ht="63.75" x14ac:dyDescent="0.2">
      <c r="A154" s="109" t="s">
        <v>173</v>
      </c>
      <c r="B154" s="12" t="s">
        <v>402</v>
      </c>
      <c r="C154" s="109" t="s">
        <v>263</v>
      </c>
      <c r="D154" s="165">
        <v>5.5868183004400001</v>
      </c>
      <c r="E154" s="166">
        <v>1.77</v>
      </c>
      <c r="F154" s="199" t="s">
        <v>289</v>
      </c>
      <c r="G154" s="193" t="s">
        <v>182</v>
      </c>
      <c r="H154" s="200" t="s">
        <v>290</v>
      </c>
      <c r="I154" s="193" t="s">
        <v>476</v>
      </c>
      <c r="J154" s="193" t="s">
        <v>28</v>
      </c>
      <c r="K154" s="194" t="s">
        <v>29</v>
      </c>
      <c r="L154" s="90" t="s">
        <v>5</v>
      </c>
      <c r="M154" s="90" t="s">
        <v>170</v>
      </c>
      <c r="N154" s="62" t="s">
        <v>40</v>
      </c>
      <c r="O154" s="31" t="s">
        <v>406</v>
      </c>
      <c r="P154"/>
      <c r="Q154"/>
      <c r="R154"/>
    </row>
    <row r="155" spans="1:18" ht="63.75" x14ac:dyDescent="0.2">
      <c r="A155" s="110" t="s">
        <v>173</v>
      </c>
      <c r="B155" s="12" t="s">
        <v>403</v>
      </c>
      <c r="C155" s="110" t="s">
        <v>263</v>
      </c>
      <c r="D155" s="120">
        <v>5.5868183004400001</v>
      </c>
      <c r="E155" s="146">
        <v>1.77</v>
      </c>
      <c r="F155" s="148" t="s">
        <v>289</v>
      </c>
      <c r="G155" s="142" t="s">
        <v>182</v>
      </c>
      <c r="H155" s="152" t="s">
        <v>290</v>
      </c>
      <c r="I155" s="142" t="s">
        <v>476</v>
      </c>
      <c r="J155" s="142" t="s">
        <v>28</v>
      </c>
      <c r="K155" s="144" t="s">
        <v>29</v>
      </c>
      <c r="L155" s="90" t="s">
        <v>5</v>
      </c>
      <c r="M155" s="90" t="s">
        <v>170</v>
      </c>
      <c r="N155" s="62" t="s">
        <v>40</v>
      </c>
      <c r="O155" s="31" t="s">
        <v>406</v>
      </c>
      <c r="P155"/>
      <c r="Q155"/>
      <c r="R155"/>
    </row>
    <row r="156" spans="1:18" ht="63.75" x14ac:dyDescent="0.2">
      <c r="A156" s="111" t="s">
        <v>174</v>
      </c>
      <c r="B156" s="14" t="s">
        <v>410</v>
      </c>
      <c r="C156" s="111" t="s">
        <v>263</v>
      </c>
      <c r="D156" s="195">
        <v>7.3237959940500001</v>
      </c>
      <c r="E156" s="197">
        <v>4.43</v>
      </c>
      <c r="F156" s="187" t="s">
        <v>291</v>
      </c>
      <c r="G156" s="189" t="s">
        <v>182</v>
      </c>
      <c r="H156" s="191" t="s">
        <v>292</v>
      </c>
      <c r="I156" s="189" t="s">
        <v>477</v>
      </c>
      <c r="J156" s="189" t="s">
        <v>28</v>
      </c>
      <c r="K156" s="167" t="s">
        <v>29</v>
      </c>
      <c r="L156" s="92" t="s">
        <v>5</v>
      </c>
      <c r="M156" s="92" t="s">
        <v>170</v>
      </c>
      <c r="N156" s="63" t="s">
        <v>5</v>
      </c>
      <c r="O156" s="33" t="s">
        <v>325</v>
      </c>
      <c r="P156"/>
      <c r="Q156"/>
      <c r="R156"/>
    </row>
    <row r="157" spans="1:18" ht="63.75" x14ac:dyDescent="0.2">
      <c r="A157" s="112" t="s">
        <v>174</v>
      </c>
      <c r="B157" s="14" t="s">
        <v>411</v>
      </c>
      <c r="C157" s="112" t="s">
        <v>263</v>
      </c>
      <c r="D157" s="196">
        <v>7.3237959940500001</v>
      </c>
      <c r="E157" s="198">
        <v>4.43</v>
      </c>
      <c r="F157" s="188" t="s">
        <v>291</v>
      </c>
      <c r="G157" s="190" t="s">
        <v>182</v>
      </c>
      <c r="H157" s="192" t="s">
        <v>292</v>
      </c>
      <c r="I157" s="190" t="s">
        <v>477</v>
      </c>
      <c r="J157" s="190" t="s">
        <v>28</v>
      </c>
      <c r="K157" s="168" t="s">
        <v>29</v>
      </c>
      <c r="L157" s="92" t="s">
        <v>5</v>
      </c>
      <c r="M157" s="92" t="s">
        <v>170</v>
      </c>
      <c r="N157" s="63" t="s">
        <v>5</v>
      </c>
      <c r="O157" s="33" t="s">
        <v>325</v>
      </c>
      <c r="P157"/>
      <c r="Q157"/>
      <c r="R157"/>
    </row>
    <row r="158" spans="1:18" ht="64.5" thickBot="1" x14ac:dyDescent="0.25">
      <c r="A158" s="112" t="s">
        <v>174</v>
      </c>
      <c r="B158" s="102" t="s">
        <v>412</v>
      </c>
      <c r="C158" s="113" t="s">
        <v>263</v>
      </c>
      <c r="D158" s="196">
        <v>7.3237959940500001</v>
      </c>
      <c r="E158" s="198">
        <v>4.43</v>
      </c>
      <c r="F158" s="188" t="s">
        <v>291</v>
      </c>
      <c r="G158" s="190" t="s">
        <v>182</v>
      </c>
      <c r="H158" s="192" t="s">
        <v>292</v>
      </c>
      <c r="I158" s="190" t="s">
        <v>477</v>
      </c>
      <c r="J158" s="190" t="s">
        <v>28</v>
      </c>
      <c r="K158" s="168" t="s">
        <v>29</v>
      </c>
      <c r="L158" s="93" t="s">
        <v>5</v>
      </c>
      <c r="M158" s="93" t="s">
        <v>170</v>
      </c>
      <c r="N158" s="64" t="s">
        <v>5</v>
      </c>
      <c r="O158" s="34" t="s">
        <v>437</v>
      </c>
      <c r="P158"/>
      <c r="Q158"/>
      <c r="R158"/>
    </row>
    <row r="159" spans="1:18" ht="25.5" x14ac:dyDescent="0.2">
      <c r="A159" s="26" t="s">
        <v>293</v>
      </c>
      <c r="B159" s="27"/>
      <c r="C159" s="46" t="s">
        <v>197</v>
      </c>
      <c r="D159" s="40" t="s">
        <v>321</v>
      </c>
      <c r="E159" s="41">
        <v>1.1258000000000001E-2</v>
      </c>
      <c r="F159" s="51" t="s">
        <v>17</v>
      </c>
      <c r="G159" s="17" t="s">
        <v>182</v>
      </c>
      <c r="H159" s="23" t="s">
        <v>294</v>
      </c>
      <c r="I159" s="58" t="s">
        <v>465</v>
      </c>
      <c r="J159" s="58" t="s">
        <v>28</v>
      </c>
      <c r="K159" s="59" t="s">
        <v>29</v>
      </c>
      <c r="L159" s="94" t="s">
        <v>321</v>
      </c>
      <c r="M159" s="94" t="s">
        <v>321</v>
      </c>
      <c r="N159" s="65" t="s">
        <v>15</v>
      </c>
      <c r="O159" s="32"/>
      <c r="P159"/>
      <c r="Q159"/>
      <c r="R159"/>
    </row>
    <row r="160" spans="1:18" ht="38.25" x14ac:dyDescent="0.2">
      <c r="A160" s="28" t="s">
        <v>295</v>
      </c>
      <c r="B160" s="12"/>
      <c r="C160" s="47" t="s">
        <v>180</v>
      </c>
      <c r="D160" s="38" t="s">
        <v>321</v>
      </c>
      <c r="E160" s="39">
        <v>5.6682999999999997E-2</v>
      </c>
      <c r="F160" s="50" t="s">
        <v>296</v>
      </c>
      <c r="G160" s="13" t="s">
        <v>182</v>
      </c>
      <c r="H160" s="24" t="s">
        <v>297</v>
      </c>
      <c r="I160" s="56" t="s">
        <v>465</v>
      </c>
      <c r="J160" s="56" t="s">
        <v>28</v>
      </c>
      <c r="K160" s="57" t="s">
        <v>29</v>
      </c>
      <c r="L160" s="90" t="s">
        <v>321</v>
      </c>
      <c r="M160" s="90" t="s">
        <v>321</v>
      </c>
      <c r="N160" s="62" t="s">
        <v>40</v>
      </c>
      <c r="O160" s="31" t="s">
        <v>416</v>
      </c>
      <c r="P160"/>
      <c r="Q160"/>
      <c r="R160"/>
    </row>
    <row r="161" spans="1:18" ht="51" x14ac:dyDescent="0.2">
      <c r="A161" s="28" t="s">
        <v>298</v>
      </c>
      <c r="B161" s="12"/>
      <c r="C161" s="47" t="s">
        <v>197</v>
      </c>
      <c r="D161" s="38" t="s">
        <v>321</v>
      </c>
      <c r="E161" s="39">
        <v>8.6915999999999993E-2</v>
      </c>
      <c r="F161" s="50" t="s">
        <v>72</v>
      </c>
      <c r="G161" s="13" t="s">
        <v>182</v>
      </c>
      <c r="H161" s="24" t="s">
        <v>299</v>
      </c>
      <c r="I161" s="56" t="s">
        <v>465</v>
      </c>
      <c r="J161" s="56" t="s">
        <v>28</v>
      </c>
      <c r="K161" s="57" t="s">
        <v>66</v>
      </c>
      <c r="L161" s="90" t="s">
        <v>321</v>
      </c>
      <c r="M161" s="90" t="s">
        <v>321</v>
      </c>
      <c r="N161" s="62" t="s">
        <v>40</v>
      </c>
      <c r="O161" s="31" t="s">
        <v>373</v>
      </c>
      <c r="P161"/>
      <c r="Q161"/>
      <c r="R161"/>
    </row>
    <row r="162" spans="1:18" ht="144.75" customHeight="1" x14ac:dyDescent="0.2">
      <c r="A162" s="67" t="s">
        <v>300</v>
      </c>
      <c r="B162" s="14"/>
      <c r="C162" s="68" t="s">
        <v>263</v>
      </c>
      <c r="D162" s="69" t="s">
        <v>321</v>
      </c>
      <c r="E162" s="70">
        <v>10.194100000000001</v>
      </c>
      <c r="F162" s="71" t="s">
        <v>301</v>
      </c>
      <c r="G162" s="72" t="s">
        <v>302</v>
      </c>
      <c r="H162" s="73" t="s">
        <v>303</v>
      </c>
      <c r="I162" s="74" t="s">
        <v>184</v>
      </c>
      <c r="J162" s="74" t="s">
        <v>304</v>
      </c>
      <c r="K162" s="75" t="s">
        <v>305</v>
      </c>
      <c r="L162" s="92" t="s">
        <v>321</v>
      </c>
      <c r="M162" s="92" t="s">
        <v>321</v>
      </c>
      <c r="N162" s="63" t="s">
        <v>427</v>
      </c>
      <c r="O162" s="33" t="s">
        <v>425</v>
      </c>
      <c r="P162"/>
      <c r="Q162"/>
      <c r="R162"/>
    </row>
    <row r="163" spans="1:18" ht="102" customHeight="1" x14ac:dyDescent="0.2">
      <c r="A163" s="67" t="s">
        <v>306</v>
      </c>
      <c r="B163" s="14"/>
      <c r="C163" s="68" t="s">
        <v>263</v>
      </c>
      <c r="D163" s="69" t="s">
        <v>321</v>
      </c>
      <c r="E163" s="70">
        <v>4.0267499999999998</v>
      </c>
      <c r="F163" s="71" t="s">
        <v>307</v>
      </c>
      <c r="G163" s="72" t="s">
        <v>302</v>
      </c>
      <c r="H163" s="73" t="s">
        <v>308</v>
      </c>
      <c r="I163" s="74" t="s">
        <v>184</v>
      </c>
      <c r="J163" s="74" t="s">
        <v>309</v>
      </c>
      <c r="K163" s="75" t="s">
        <v>310</v>
      </c>
      <c r="L163" s="92" t="s">
        <v>321</v>
      </c>
      <c r="M163" s="92" t="s">
        <v>321</v>
      </c>
      <c r="N163" s="63" t="s">
        <v>427</v>
      </c>
      <c r="O163" s="33" t="s">
        <v>426</v>
      </c>
      <c r="P163"/>
      <c r="Q163"/>
      <c r="R163"/>
    </row>
    <row r="164" spans="1:18" ht="154.5" customHeight="1" x14ac:dyDescent="0.2">
      <c r="A164" s="67" t="s">
        <v>311</v>
      </c>
      <c r="B164" s="14"/>
      <c r="C164" s="68" t="s">
        <v>180</v>
      </c>
      <c r="D164" s="69" t="s">
        <v>321</v>
      </c>
      <c r="E164" s="70">
        <v>3.0326315259732599</v>
      </c>
      <c r="F164" s="71" t="s">
        <v>312</v>
      </c>
      <c r="G164" s="72" t="s">
        <v>302</v>
      </c>
      <c r="H164" s="73" t="s">
        <v>313</v>
      </c>
      <c r="I164" s="74" t="s">
        <v>184</v>
      </c>
      <c r="J164" s="74" t="s">
        <v>19</v>
      </c>
      <c r="K164" s="75" t="s">
        <v>20</v>
      </c>
      <c r="L164" s="92" t="s">
        <v>321</v>
      </c>
      <c r="M164" s="92" t="s">
        <v>321</v>
      </c>
      <c r="N164" s="63" t="s">
        <v>427</v>
      </c>
      <c r="O164" s="33" t="s">
        <v>425</v>
      </c>
      <c r="P164"/>
      <c r="Q164"/>
      <c r="R164"/>
    </row>
    <row r="165" spans="1:18" ht="98.25" customHeight="1" x14ac:dyDescent="0.2">
      <c r="A165" s="67" t="s">
        <v>314</v>
      </c>
      <c r="B165" s="14"/>
      <c r="C165" s="68" t="s">
        <v>263</v>
      </c>
      <c r="D165" s="69" t="s">
        <v>321</v>
      </c>
      <c r="E165" s="70">
        <v>5.3543117096975603</v>
      </c>
      <c r="F165" s="71" t="s">
        <v>315</v>
      </c>
      <c r="G165" s="72" t="s">
        <v>302</v>
      </c>
      <c r="H165" s="73" t="s">
        <v>316</v>
      </c>
      <c r="I165" s="74" t="s">
        <v>184</v>
      </c>
      <c r="J165" s="74" t="s">
        <v>19</v>
      </c>
      <c r="K165" s="75" t="s">
        <v>20</v>
      </c>
      <c r="L165" s="92" t="s">
        <v>321</v>
      </c>
      <c r="M165" s="92" t="s">
        <v>321</v>
      </c>
      <c r="N165" s="63" t="s">
        <v>427</v>
      </c>
      <c r="O165" s="33" t="s">
        <v>426</v>
      </c>
      <c r="P165"/>
      <c r="Q165"/>
      <c r="R165"/>
    </row>
    <row r="166" spans="1:18" ht="102.75" customHeight="1" thickBot="1" x14ac:dyDescent="0.25">
      <c r="A166" s="76" t="s">
        <v>317</v>
      </c>
      <c r="B166" s="77"/>
      <c r="C166" s="78" t="s">
        <v>180</v>
      </c>
      <c r="D166" s="79" t="s">
        <v>321</v>
      </c>
      <c r="E166" s="80">
        <v>0.54845304871202305</v>
      </c>
      <c r="F166" s="81" t="s">
        <v>199</v>
      </c>
      <c r="G166" s="82" t="s">
        <v>318</v>
      </c>
      <c r="H166" s="83" t="s">
        <v>319</v>
      </c>
      <c r="I166" s="84" t="s">
        <v>184</v>
      </c>
      <c r="J166" s="84" t="s">
        <v>19</v>
      </c>
      <c r="K166" s="85" t="s">
        <v>20</v>
      </c>
      <c r="L166" s="95" t="s">
        <v>321</v>
      </c>
      <c r="M166" s="95" t="s">
        <v>321</v>
      </c>
      <c r="N166" s="86" t="s">
        <v>427</v>
      </c>
      <c r="O166" s="87" t="s">
        <v>426</v>
      </c>
      <c r="P166"/>
      <c r="Q166"/>
      <c r="R166"/>
    </row>
    <row r="167" spans="1:18" x14ac:dyDescent="0.2">
      <c r="D167" s="42"/>
      <c r="E167" s="42"/>
    </row>
    <row r="168" spans="1:18" x14ac:dyDescent="0.2">
      <c r="D168" s="42"/>
      <c r="E168" s="42"/>
    </row>
    <row r="169" spans="1:18" x14ac:dyDescent="0.2">
      <c r="D169" s="42"/>
      <c r="E169" s="42"/>
    </row>
    <row r="170" spans="1:18" x14ac:dyDescent="0.2">
      <c r="D170" s="42"/>
      <c r="E170" s="42"/>
    </row>
    <row r="171" spans="1:18" x14ac:dyDescent="0.2">
      <c r="D171" s="42"/>
      <c r="E171" s="42"/>
    </row>
    <row r="172" spans="1:18" x14ac:dyDescent="0.2">
      <c r="D172" s="42"/>
      <c r="E172" s="42"/>
    </row>
    <row r="173" spans="1:18" x14ac:dyDescent="0.2">
      <c r="D173" s="42"/>
      <c r="E173" s="42"/>
      <c r="M173" s="9" t="s">
        <v>15</v>
      </c>
      <c r="N173" s="9">
        <f>COUNTIF($N$4:$N$166,M173)</f>
        <v>59</v>
      </c>
      <c r="O173" s="217">
        <f>N173/SUM($N$173:$N$176)</f>
        <v>0.46825396825396826</v>
      </c>
    </row>
    <row r="174" spans="1:18" x14ac:dyDescent="0.2">
      <c r="D174" s="42"/>
      <c r="E174" s="42"/>
      <c r="M174" s="9" t="s">
        <v>5</v>
      </c>
      <c r="N174" s="9">
        <f t="shared" ref="N174:N177" si="0">COUNTIF($N$4:$N$166,M174)</f>
        <v>48</v>
      </c>
      <c r="O174" s="217">
        <f t="shared" ref="O174:O176" si="1">N174/SUM($N$173:$N$176)</f>
        <v>0.38095238095238093</v>
      </c>
    </row>
    <row r="175" spans="1:18" x14ac:dyDescent="0.2">
      <c r="D175" s="42"/>
      <c r="E175" s="42"/>
      <c r="M175" s="9" t="s">
        <v>40</v>
      </c>
      <c r="N175" s="9">
        <f t="shared" si="0"/>
        <v>14</v>
      </c>
      <c r="O175" s="217">
        <f t="shared" si="1"/>
        <v>0.1111111111111111</v>
      </c>
    </row>
    <row r="176" spans="1:18" x14ac:dyDescent="0.2">
      <c r="D176" s="42"/>
      <c r="E176" s="42"/>
      <c r="M176" s="9" t="s">
        <v>427</v>
      </c>
      <c r="N176" s="9">
        <f t="shared" si="0"/>
        <v>5</v>
      </c>
      <c r="O176" s="217">
        <f t="shared" si="1"/>
        <v>3.968253968253968E-2</v>
      </c>
    </row>
    <row r="177" spans="4:14" x14ac:dyDescent="0.2">
      <c r="D177" s="42"/>
      <c r="E177" s="42"/>
      <c r="M177" s="9" t="s">
        <v>428</v>
      </c>
      <c r="N177" s="9">
        <f t="shared" si="0"/>
        <v>37</v>
      </c>
    </row>
    <row r="178" spans="4:14" x14ac:dyDescent="0.2">
      <c r="D178" s="42"/>
      <c r="E178" s="42"/>
    </row>
    <row r="179" spans="4:14" x14ac:dyDescent="0.2">
      <c r="D179" s="42"/>
      <c r="E179" s="42"/>
    </row>
    <row r="180" spans="4:14" x14ac:dyDescent="0.2">
      <c r="D180" s="42"/>
      <c r="E180" s="42"/>
    </row>
    <row r="181" spans="4:14" x14ac:dyDescent="0.2">
      <c r="D181" s="42"/>
      <c r="E181" s="42"/>
    </row>
    <row r="182" spans="4:14" x14ac:dyDescent="0.2">
      <c r="D182" s="42"/>
      <c r="E182" s="42"/>
    </row>
    <row r="183" spans="4:14" x14ac:dyDescent="0.2">
      <c r="D183" s="42"/>
      <c r="E183" s="42"/>
    </row>
    <row r="184" spans="4:14" x14ac:dyDescent="0.2">
      <c r="D184" s="42"/>
      <c r="E184" s="42"/>
    </row>
    <row r="185" spans="4:14" x14ac:dyDescent="0.2">
      <c r="D185" s="42"/>
      <c r="E185" s="42"/>
    </row>
    <row r="186" spans="4:14" x14ac:dyDescent="0.2">
      <c r="D186" s="42"/>
      <c r="E186" s="42"/>
    </row>
    <row r="187" spans="4:14" x14ac:dyDescent="0.2">
      <c r="D187" s="42"/>
      <c r="E187" s="42"/>
    </row>
    <row r="188" spans="4:14" x14ac:dyDescent="0.2">
      <c r="D188" s="42"/>
      <c r="E188" s="42"/>
    </row>
    <row r="189" spans="4:14" x14ac:dyDescent="0.2">
      <c r="D189" s="42"/>
      <c r="E189" s="42"/>
    </row>
    <row r="190" spans="4:14" x14ac:dyDescent="0.2">
      <c r="D190" s="42"/>
      <c r="E190" s="42"/>
    </row>
    <row r="191" spans="4:14" x14ac:dyDescent="0.2">
      <c r="D191" s="42"/>
      <c r="E191" s="42"/>
    </row>
    <row r="192" spans="4:14" x14ac:dyDescent="0.2">
      <c r="D192" s="42"/>
      <c r="E192" s="42"/>
    </row>
    <row r="193" spans="4:5" x14ac:dyDescent="0.2">
      <c r="D193" s="42"/>
      <c r="E193" s="42"/>
    </row>
    <row r="194" spans="4:5" x14ac:dyDescent="0.2">
      <c r="D194" s="42"/>
      <c r="E194" s="42"/>
    </row>
    <row r="195" spans="4:5" x14ac:dyDescent="0.2">
      <c r="D195" s="42"/>
      <c r="E195" s="42"/>
    </row>
    <row r="196" spans="4:5" x14ac:dyDescent="0.2">
      <c r="D196" s="42"/>
      <c r="E196" s="42"/>
    </row>
    <row r="197" spans="4:5" x14ac:dyDescent="0.2">
      <c r="D197" s="42"/>
      <c r="E197" s="42"/>
    </row>
    <row r="198" spans="4:5" x14ac:dyDescent="0.2">
      <c r="D198" s="42"/>
      <c r="E198" s="42"/>
    </row>
    <row r="199" spans="4:5" x14ac:dyDescent="0.2">
      <c r="D199" s="42"/>
      <c r="E199" s="42"/>
    </row>
    <row r="200" spans="4:5" x14ac:dyDescent="0.2">
      <c r="D200" s="42"/>
      <c r="E200" s="42"/>
    </row>
    <row r="201" spans="4:5" x14ac:dyDescent="0.2">
      <c r="D201" s="42"/>
      <c r="E201" s="42"/>
    </row>
    <row r="202" spans="4:5" x14ac:dyDescent="0.2">
      <c r="D202" s="42"/>
      <c r="E202" s="42"/>
    </row>
    <row r="203" spans="4:5" x14ac:dyDescent="0.2">
      <c r="D203" s="42"/>
      <c r="E203" s="42"/>
    </row>
    <row r="204" spans="4:5" x14ac:dyDescent="0.2">
      <c r="D204" s="42"/>
      <c r="E204" s="42"/>
    </row>
    <row r="205" spans="4:5" x14ac:dyDescent="0.2">
      <c r="D205" s="42"/>
      <c r="E205" s="42"/>
    </row>
    <row r="206" spans="4:5" x14ac:dyDescent="0.2">
      <c r="D206" s="42"/>
      <c r="E206" s="42"/>
    </row>
    <row r="207" spans="4:5" x14ac:dyDescent="0.2">
      <c r="D207" s="42"/>
      <c r="E207" s="42"/>
    </row>
    <row r="208" spans="4:5" x14ac:dyDescent="0.2">
      <c r="D208" s="42"/>
      <c r="E208" s="42"/>
    </row>
    <row r="209" spans="4:5" x14ac:dyDescent="0.2">
      <c r="D209" s="42"/>
      <c r="E209" s="42"/>
    </row>
    <row r="210" spans="4:5" x14ac:dyDescent="0.2">
      <c r="D210" s="42"/>
      <c r="E210" s="42"/>
    </row>
    <row r="211" spans="4:5" x14ac:dyDescent="0.2">
      <c r="D211" s="42"/>
      <c r="E211" s="42"/>
    </row>
    <row r="212" spans="4:5" x14ac:dyDescent="0.2">
      <c r="D212" s="42"/>
      <c r="E212" s="42"/>
    </row>
    <row r="213" spans="4:5" x14ac:dyDescent="0.2">
      <c r="D213" s="42"/>
      <c r="E213" s="42"/>
    </row>
    <row r="214" spans="4:5" x14ac:dyDescent="0.2">
      <c r="D214" s="42"/>
      <c r="E214" s="42"/>
    </row>
    <row r="215" spans="4:5" x14ac:dyDescent="0.2">
      <c r="D215" s="42"/>
      <c r="E215" s="42"/>
    </row>
    <row r="216" spans="4:5" x14ac:dyDescent="0.2">
      <c r="D216" s="42"/>
      <c r="E216" s="42"/>
    </row>
    <row r="217" spans="4:5" x14ac:dyDescent="0.2">
      <c r="D217" s="42"/>
      <c r="E217" s="42"/>
    </row>
    <row r="218" spans="4:5" x14ac:dyDescent="0.2">
      <c r="D218" s="42"/>
      <c r="E218" s="42"/>
    </row>
    <row r="219" spans="4:5" x14ac:dyDescent="0.2">
      <c r="D219" s="42"/>
      <c r="E219" s="42"/>
    </row>
    <row r="220" spans="4:5" x14ac:dyDescent="0.2">
      <c r="D220" s="42"/>
      <c r="E220" s="42"/>
    </row>
    <row r="221" spans="4:5" x14ac:dyDescent="0.2">
      <c r="D221" s="42"/>
      <c r="E221" s="42"/>
    </row>
    <row r="222" spans="4:5" x14ac:dyDescent="0.2">
      <c r="D222" s="42"/>
      <c r="E222" s="42"/>
    </row>
    <row r="223" spans="4:5" x14ac:dyDescent="0.2">
      <c r="D223" s="42"/>
      <c r="E223" s="42"/>
    </row>
    <row r="224" spans="4:5" x14ac:dyDescent="0.2">
      <c r="D224" s="42"/>
      <c r="E224" s="42"/>
    </row>
    <row r="225" spans="4:5" x14ac:dyDescent="0.2">
      <c r="D225" s="42"/>
      <c r="E225" s="42"/>
    </row>
    <row r="226" spans="4:5" x14ac:dyDescent="0.2">
      <c r="D226" s="42"/>
      <c r="E226" s="42"/>
    </row>
    <row r="227" spans="4:5" x14ac:dyDescent="0.2">
      <c r="D227" s="42"/>
      <c r="E227" s="42"/>
    </row>
    <row r="228" spans="4:5" x14ac:dyDescent="0.2">
      <c r="D228" s="42"/>
      <c r="E228" s="42"/>
    </row>
    <row r="229" spans="4:5" x14ac:dyDescent="0.2">
      <c r="D229" s="42"/>
      <c r="E229" s="42"/>
    </row>
    <row r="230" spans="4:5" x14ac:dyDescent="0.2">
      <c r="D230" s="42"/>
      <c r="E230" s="42"/>
    </row>
    <row r="231" spans="4:5" x14ac:dyDescent="0.2">
      <c r="D231" s="42"/>
      <c r="E231" s="42"/>
    </row>
    <row r="232" spans="4:5" x14ac:dyDescent="0.2">
      <c r="D232" s="42"/>
      <c r="E232" s="42"/>
    </row>
    <row r="233" spans="4:5" x14ac:dyDescent="0.2">
      <c r="D233" s="42"/>
      <c r="E233" s="42"/>
    </row>
    <row r="234" spans="4:5" x14ac:dyDescent="0.2">
      <c r="D234" s="42"/>
      <c r="E234" s="42"/>
    </row>
    <row r="235" spans="4:5" x14ac:dyDescent="0.2">
      <c r="D235" s="42"/>
      <c r="E235" s="42"/>
    </row>
    <row r="236" spans="4:5" x14ac:dyDescent="0.2">
      <c r="D236" s="42"/>
      <c r="E236" s="42"/>
    </row>
    <row r="237" spans="4:5" x14ac:dyDescent="0.2">
      <c r="D237" s="42"/>
      <c r="E237" s="42"/>
    </row>
    <row r="238" spans="4:5" x14ac:dyDescent="0.2">
      <c r="D238" s="42"/>
      <c r="E238" s="42"/>
    </row>
    <row r="239" spans="4:5" x14ac:dyDescent="0.2">
      <c r="D239" s="42"/>
      <c r="E239" s="42"/>
    </row>
    <row r="240" spans="4:5" x14ac:dyDescent="0.2">
      <c r="D240" s="42"/>
      <c r="E240" s="42"/>
    </row>
    <row r="241" spans="4:5" x14ac:dyDescent="0.2">
      <c r="D241" s="42"/>
      <c r="E241" s="42"/>
    </row>
    <row r="242" spans="4:5" x14ac:dyDescent="0.2">
      <c r="D242" s="42"/>
      <c r="E242" s="42"/>
    </row>
    <row r="243" spans="4:5" x14ac:dyDescent="0.2">
      <c r="D243" s="42"/>
      <c r="E243" s="42"/>
    </row>
    <row r="244" spans="4:5" x14ac:dyDescent="0.2">
      <c r="D244" s="42"/>
      <c r="E244" s="42"/>
    </row>
    <row r="245" spans="4:5" x14ac:dyDescent="0.2">
      <c r="D245" s="42"/>
      <c r="E245" s="42"/>
    </row>
    <row r="246" spans="4:5" x14ac:dyDescent="0.2">
      <c r="D246" s="42"/>
      <c r="E246" s="42"/>
    </row>
    <row r="247" spans="4:5" x14ac:dyDescent="0.2">
      <c r="D247" s="42"/>
      <c r="E247" s="42"/>
    </row>
    <row r="248" spans="4:5" x14ac:dyDescent="0.2">
      <c r="D248" s="42"/>
      <c r="E248" s="42"/>
    </row>
    <row r="249" spans="4:5" x14ac:dyDescent="0.2">
      <c r="D249" s="42"/>
      <c r="E249" s="42"/>
    </row>
    <row r="250" spans="4:5" x14ac:dyDescent="0.2">
      <c r="D250" s="42"/>
      <c r="E250" s="42"/>
    </row>
    <row r="251" spans="4:5" x14ac:dyDescent="0.2">
      <c r="D251" s="42"/>
      <c r="E251" s="42"/>
    </row>
    <row r="252" spans="4:5" x14ac:dyDescent="0.2">
      <c r="D252" s="42"/>
      <c r="E252" s="42"/>
    </row>
    <row r="253" spans="4:5" x14ac:dyDescent="0.2">
      <c r="D253" s="42"/>
      <c r="E253" s="42"/>
    </row>
    <row r="254" spans="4:5" x14ac:dyDescent="0.2">
      <c r="D254" s="42"/>
      <c r="E254" s="42"/>
    </row>
    <row r="255" spans="4:5" x14ac:dyDescent="0.2">
      <c r="D255" s="42"/>
      <c r="E255" s="42"/>
    </row>
    <row r="256" spans="4:5" x14ac:dyDescent="0.2">
      <c r="D256" s="42"/>
      <c r="E256" s="42"/>
    </row>
    <row r="257" spans="4:5" x14ac:dyDescent="0.2">
      <c r="D257" s="42"/>
      <c r="E257" s="42"/>
    </row>
    <row r="258" spans="4:5" x14ac:dyDescent="0.2">
      <c r="D258" s="42"/>
      <c r="E258" s="42"/>
    </row>
    <row r="259" spans="4:5" x14ac:dyDescent="0.2">
      <c r="D259" s="42"/>
      <c r="E259" s="42"/>
    </row>
    <row r="260" spans="4:5" x14ac:dyDescent="0.2">
      <c r="D260" s="42"/>
      <c r="E260" s="42"/>
    </row>
    <row r="261" spans="4:5" x14ac:dyDescent="0.2">
      <c r="D261" s="42"/>
      <c r="E261" s="42"/>
    </row>
    <row r="262" spans="4:5" x14ac:dyDescent="0.2">
      <c r="D262" s="42"/>
      <c r="E262" s="42"/>
    </row>
    <row r="263" spans="4:5" x14ac:dyDescent="0.2">
      <c r="D263" s="42"/>
      <c r="E263" s="42"/>
    </row>
    <row r="264" spans="4:5" x14ac:dyDescent="0.2">
      <c r="D264" s="42"/>
      <c r="E264" s="42"/>
    </row>
    <row r="265" spans="4:5" x14ac:dyDescent="0.2">
      <c r="D265" s="42"/>
      <c r="E265" s="42"/>
    </row>
    <row r="266" spans="4:5" x14ac:dyDescent="0.2">
      <c r="D266" s="42"/>
      <c r="E266" s="42"/>
    </row>
    <row r="267" spans="4:5" x14ac:dyDescent="0.2">
      <c r="D267" s="42"/>
      <c r="E267" s="42"/>
    </row>
    <row r="268" spans="4:5" x14ac:dyDescent="0.2">
      <c r="D268" s="42"/>
      <c r="E268" s="42"/>
    </row>
    <row r="269" spans="4:5" x14ac:dyDescent="0.2">
      <c r="D269" s="42"/>
      <c r="E269" s="42"/>
    </row>
    <row r="270" spans="4:5" x14ac:dyDescent="0.2">
      <c r="D270" s="42"/>
      <c r="E270" s="42"/>
    </row>
    <row r="271" spans="4:5" x14ac:dyDescent="0.2">
      <c r="D271" s="42"/>
      <c r="E271" s="42"/>
    </row>
    <row r="272" spans="4:5" x14ac:dyDescent="0.2">
      <c r="D272" s="42"/>
      <c r="E272" s="42"/>
    </row>
    <row r="273" spans="4:5" x14ac:dyDescent="0.2">
      <c r="D273" s="42"/>
      <c r="E273" s="42"/>
    </row>
    <row r="274" spans="4:5" x14ac:dyDescent="0.2">
      <c r="D274" s="42"/>
      <c r="E274" s="42"/>
    </row>
    <row r="275" spans="4:5" x14ac:dyDescent="0.2">
      <c r="D275" s="42"/>
      <c r="E275" s="42"/>
    </row>
    <row r="276" spans="4:5" x14ac:dyDescent="0.2">
      <c r="D276" s="42"/>
      <c r="E276" s="42"/>
    </row>
    <row r="277" spans="4:5" x14ac:dyDescent="0.2">
      <c r="D277" s="42"/>
      <c r="E277" s="42"/>
    </row>
    <row r="278" spans="4:5" x14ac:dyDescent="0.2">
      <c r="D278" s="42"/>
      <c r="E278" s="42"/>
    </row>
    <row r="279" spans="4:5" x14ac:dyDescent="0.2">
      <c r="D279" s="42"/>
      <c r="E279" s="42"/>
    </row>
    <row r="280" spans="4:5" x14ac:dyDescent="0.2">
      <c r="D280" s="42"/>
      <c r="E280" s="42"/>
    </row>
    <row r="281" spans="4:5" x14ac:dyDescent="0.2">
      <c r="D281" s="42"/>
      <c r="E281" s="42"/>
    </row>
    <row r="282" spans="4:5" x14ac:dyDescent="0.2">
      <c r="D282" s="42"/>
      <c r="E282" s="42"/>
    </row>
    <row r="283" spans="4:5" x14ac:dyDescent="0.2">
      <c r="D283" s="42"/>
      <c r="E283" s="42"/>
    </row>
    <row r="284" spans="4:5" x14ac:dyDescent="0.2">
      <c r="D284" s="42"/>
      <c r="E284" s="42"/>
    </row>
    <row r="285" spans="4:5" x14ac:dyDescent="0.2">
      <c r="D285" s="42"/>
      <c r="E285" s="42"/>
    </row>
    <row r="286" spans="4:5" x14ac:dyDescent="0.2">
      <c r="D286" s="42"/>
      <c r="E286" s="42"/>
    </row>
    <row r="287" spans="4:5" x14ac:dyDescent="0.2">
      <c r="D287" s="42"/>
      <c r="E287" s="42"/>
    </row>
    <row r="288" spans="4:5" x14ac:dyDescent="0.2">
      <c r="D288" s="42"/>
      <c r="E288" s="42"/>
    </row>
    <row r="289" spans="4:5" x14ac:dyDescent="0.2">
      <c r="D289" s="42"/>
      <c r="E289" s="42"/>
    </row>
    <row r="290" spans="4:5" x14ac:dyDescent="0.2">
      <c r="D290" s="42"/>
      <c r="E290" s="42"/>
    </row>
    <row r="291" spans="4:5" x14ac:dyDescent="0.2">
      <c r="D291" s="42"/>
      <c r="E291" s="42"/>
    </row>
    <row r="292" spans="4:5" x14ac:dyDescent="0.2">
      <c r="D292" s="42"/>
      <c r="E292" s="42"/>
    </row>
    <row r="293" spans="4:5" x14ac:dyDescent="0.2">
      <c r="D293" s="42"/>
      <c r="E293" s="42"/>
    </row>
    <row r="294" spans="4:5" x14ac:dyDescent="0.2">
      <c r="D294" s="42"/>
      <c r="E294" s="42"/>
    </row>
    <row r="295" spans="4:5" x14ac:dyDescent="0.2">
      <c r="D295" s="42"/>
      <c r="E295" s="42"/>
    </row>
    <row r="296" spans="4:5" x14ac:dyDescent="0.2">
      <c r="D296" s="42"/>
      <c r="E296" s="42"/>
    </row>
    <row r="297" spans="4:5" x14ac:dyDescent="0.2">
      <c r="D297" s="42"/>
      <c r="E297" s="42"/>
    </row>
    <row r="298" spans="4:5" x14ac:dyDescent="0.2">
      <c r="D298" s="42"/>
      <c r="E298" s="42"/>
    </row>
    <row r="299" spans="4:5" x14ac:dyDescent="0.2">
      <c r="D299" s="42"/>
      <c r="E299" s="42"/>
    </row>
    <row r="300" spans="4:5" x14ac:dyDescent="0.2">
      <c r="D300" s="42"/>
      <c r="E300" s="42"/>
    </row>
    <row r="301" spans="4:5" x14ac:dyDescent="0.2">
      <c r="D301" s="42"/>
      <c r="E301" s="42"/>
    </row>
    <row r="302" spans="4:5" x14ac:dyDescent="0.2">
      <c r="D302" s="42"/>
      <c r="E302" s="42"/>
    </row>
    <row r="303" spans="4:5" x14ac:dyDescent="0.2">
      <c r="D303" s="42"/>
      <c r="E303" s="42"/>
    </row>
    <row r="304" spans="4:5" x14ac:dyDescent="0.2">
      <c r="D304" s="42"/>
      <c r="E304" s="42"/>
    </row>
    <row r="305" spans="4:5" x14ac:dyDescent="0.2">
      <c r="D305" s="42"/>
      <c r="E305" s="42"/>
    </row>
    <row r="306" spans="4:5" x14ac:dyDescent="0.2">
      <c r="D306" s="42"/>
      <c r="E306" s="42"/>
    </row>
    <row r="307" spans="4:5" x14ac:dyDescent="0.2">
      <c r="D307" s="42"/>
      <c r="E307" s="42"/>
    </row>
    <row r="308" spans="4:5" x14ac:dyDescent="0.2">
      <c r="D308" s="42"/>
      <c r="E308" s="42"/>
    </row>
    <row r="309" spans="4:5" x14ac:dyDescent="0.2">
      <c r="D309" s="42"/>
      <c r="E309" s="42"/>
    </row>
    <row r="310" spans="4:5" x14ac:dyDescent="0.2">
      <c r="D310" s="42"/>
      <c r="E310" s="42"/>
    </row>
    <row r="311" spans="4:5" x14ac:dyDescent="0.2">
      <c r="D311" s="42"/>
      <c r="E311" s="42"/>
    </row>
    <row r="312" spans="4:5" x14ac:dyDescent="0.2">
      <c r="D312" s="42"/>
      <c r="E312" s="42"/>
    </row>
    <row r="313" spans="4:5" x14ac:dyDescent="0.2">
      <c r="D313" s="42"/>
      <c r="E313" s="42"/>
    </row>
    <row r="314" spans="4:5" x14ac:dyDescent="0.2">
      <c r="D314" s="42"/>
      <c r="E314" s="42"/>
    </row>
    <row r="315" spans="4:5" x14ac:dyDescent="0.2">
      <c r="D315" s="42"/>
      <c r="E315" s="42"/>
    </row>
    <row r="316" spans="4:5" x14ac:dyDescent="0.2">
      <c r="D316" s="42"/>
      <c r="E316" s="42"/>
    </row>
    <row r="317" spans="4:5" x14ac:dyDescent="0.2">
      <c r="D317" s="42"/>
      <c r="E317" s="42"/>
    </row>
    <row r="318" spans="4:5" x14ac:dyDescent="0.2">
      <c r="D318" s="42"/>
      <c r="E318" s="42"/>
    </row>
    <row r="319" spans="4:5" x14ac:dyDescent="0.2">
      <c r="D319" s="42"/>
      <c r="E319" s="42"/>
    </row>
    <row r="320" spans="4:5" x14ac:dyDescent="0.2">
      <c r="D320" s="42"/>
      <c r="E320" s="42"/>
    </row>
    <row r="321" spans="4:5" x14ac:dyDescent="0.2">
      <c r="D321" s="42"/>
      <c r="E321" s="42"/>
    </row>
    <row r="322" spans="4:5" x14ac:dyDescent="0.2">
      <c r="D322" s="42"/>
      <c r="E322" s="42"/>
    </row>
    <row r="323" spans="4:5" x14ac:dyDescent="0.2">
      <c r="D323" s="42"/>
      <c r="E323" s="42"/>
    </row>
    <row r="324" spans="4:5" x14ac:dyDescent="0.2">
      <c r="D324" s="42"/>
      <c r="E324" s="42"/>
    </row>
    <row r="325" spans="4:5" x14ac:dyDescent="0.2">
      <c r="D325" s="42"/>
      <c r="E325" s="42"/>
    </row>
    <row r="326" spans="4:5" x14ac:dyDescent="0.2">
      <c r="D326" s="42"/>
      <c r="E326" s="42"/>
    </row>
    <row r="327" spans="4:5" x14ac:dyDescent="0.2">
      <c r="D327" s="42"/>
      <c r="E327" s="42"/>
    </row>
    <row r="328" spans="4:5" x14ac:dyDescent="0.2">
      <c r="D328" s="42"/>
      <c r="E328" s="42"/>
    </row>
    <row r="329" spans="4:5" x14ac:dyDescent="0.2">
      <c r="D329" s="42"/>
      <c r="E329" s="42"/>
    </row>
    <row r="330" spans="4:5" x14ac:dyDescent="0.2">
      <c r="D330" s="42"/>
      <c r="E330" s="42"/>
    </row>
    <row r="331" spans="4:5" x14ac:dyDescent="0.2">
      <c r="D331" s="42"/>
      <c r="E331" s="42"/>
    </row>
    <row r="332" spans="4:5" x14ac:dyDescent="0.2">
      <c r="D332" s="42"/>
      <c r="E332" s="42"/>
    </row>
    <row r="333" spans="4:5" x14ac:dyDescent="0.2">
      <c r="D333" s="42"/>
      <c r="E333" s="42"/>
    </row>
    <row r="334" spans="4:5" x14ac:dyDescent="0.2">
      <c r="D334" s="42"/>
      <c r="E334" s="42"/>
    </row>
    <row r="335" spans="4:5" x14ac:dyDescent="0.2">
      <c r="D335" s="42"/>
      <c r="E335" s="42"/>
    </row>
    <row r="336" spans="4:5" x14ac:dyDescent="0.2">
      <c r="D336" s="42"/>
      <c r="E336" s="42"/>
    </row>
    <row r="337" spans="4:5" x14ac:dyDescent="0.2">
      <c r="D337" s="42"/>
      <c r="E337" s="42"/>
    </row>
    <row r="338" spans="4:5" x14ac:dyDescent="0.2">
      <c r="D338" s="42"/>
      <c r="E338" s="42"/>
    </row>
    <row r="339" spans="4:5" x14ac:dyDescent="0.2">
      <c r="D339" s="42"/>
      <c r="E339" s="42"/>
    </row>
    <row r="340" spans="4:5" x14ac:dyDescent="0.2">
      <c r="D340" s="42"/>
      <c r="E340" s="42"/>
    </row>
    <row r="341" spans="4:5" x14ac:dyDescent="0.2">
      <c r="D341" s="42"/>
      <c r="E341" s="42"/>
    </row>
    <row r="342" spans="4:5" x14ac:dyDescent="0.2">
      <c r="D342" s="42"/>
      <c r="E342" s="42"/>
    </row>
    <row r="343" spans="4:5" x14ac:dyDescent="0.2">
      <c r="D343" s="42"/>
      <c r="E343" s="42"/>
    </row>
  </sheetData>
  <autoFilter ref="A1:P166"/>
  <mergeCells count="197">
    <mergeCell ref="G156:G158"/>
    <mergeCell ref="H156:H158"/>
    <mergeCell ref="I156:I158"/>
    <mergeCell ref="J156:J158"/>
    <mergeCell ref="K156:K158"/>
    <mergeCell ref="G151:G155"/>
    <mergeCell ref="H151:H155"/>
    <mergeCell ref="I151:I155"/>
    <mergeCell ref="J151:J155"/>
    <mergeCell ref="K151:K155"/>
    <mergeCell ref="A156:A158"/>
    <mergeCell ref="C156:C158"/>
    <mergeCell ref="D156:D158"/>
    <mergeCell ref="E156:E158"/>
    <mergeCell ref="F156:F158"/>
    <mergeCell ref="G147:G148"/>
    <mergeCell ref="H147:H148"/>
    <mergeCell ref="I147:I148"/>
    <mergeCell ref="J147:J148"/>
    <mergeCell ref="K147:K148"/>
    <mergeCell ref="A151:A155"/>
    <mergeCell ref="C151:C155"/>
    <mergeCell ref="D151:D155"/>
    <mergeCell ref="E151:E155"/>
    <mergeCell ref="F151:F155"/>
    <mergeCell ref="H136:H137"/>
    <mergeCell ref="I136:I137"/>
    <mergeCell ref="J136:J137"/>
    <mergeCell ref="K136:K137"/>
    <mergeCell ref="J138:K138"/>
    <mergeCell ref="A147:A148"/>
    <mergeCell ref="C147:C148"/>
    <mergeCell ref="D147:D148"/>
    <mergeCell ref="E147:E148"/>
    <mergeCell ref="F147:F148"/>
    <mergeCell ref="H134:H135"/>
    <mergeCell ref="I134:I135"/>
    <mergeCell ref="J134:J135"/>
    <mergeCell ref="K134:K135"/>
    <mergeCell ref="A136:A137"/>
    <mergeCell ref="C136:C137"/>
    <mergeCell ref="D136:D137"/>
    <mergeCell ref="E136:E137"/>
    <mergeCell ref="F136:F137"/>
    <mergeCell ref="G136:G137"/>
    <mergeCell ref="H121:H124"/>
    <mergeCell ref="I121:I124"/>
    <mergeCell ref="J121:J124"/>
    <mergeCell ref="K121:K124"/>
    <mergeCell ref="A134:A135"/>
    <mergeCell ref="C134:C135"/>
    <mergeCell ref="D134:D135"/>
    <mergeCell ref="E134:E135"/>
    <mergeCell ref="F134:F135"/>
    <mergeCell ref="G134:G135"/>
    <mergeCell ref="H111:H112"/>
    <mergeCell ref="I111:I112"/>
    <mergeCell ref="J111:J112"/>
    <mergeCell ref="K111:K112"/>
    <mergeCell ref="A121:A124"/>
    <mergeCell ref="C121:C124"/>
    <mergeCell ref="D121:D124"/>
    <mergeCell ref="E121:E124"/>
    <mergeCell ref="F121:F124"/>
    <mergeCell ref="G121:G124"/>
    <mergeCell ref="H104:H105"/>
    <mergeCell ref="I104:I105"/>
    <mergeCell ref="J104:J105"/>
    <mergeCell ref="K104:K105"/>
    <mergeCell ref="A111:A112"/>
    <mergeCell ref="C111:C112"/>
    <mergeCell ref="D111:D112"/>
    <mergeCell ref="E111:E112"/>
    <mergeCell ref="F111:F112"/>
    <mergeCell ref="G111:G112"/>
    <mergeCell ref="H88:H89"/>
    <mergeCell ref="I88:I89"/>
    <mergeCell ref="J88:J89"/>
    <mergeCell ref="K88:K89"/>
    <mergeCell ref="A104:A105"/>
    <mergeCell ref="C104:C105"/>
    <mergeCell ref="D104:D105"/>
    <mergeCell ref="E104:E105"/>
    <mergeCell ref="F104:F105"/>
    <mergeCell ref="G104:G105"/>
    <mergeCell ref="I67:I68"/>
    <mergeCell ref="J67:J68"/>
    <mergeCell ref="K67:K68"/>
    <mergeCell ref="J73:K73"/>
    <mergeCell ref="A88:A89"/>
    <mergeCell ref="C88:C89"/>
    <mergeCell ref="D88:D89"/>
    <mergeCell ref="E88:E89"/>
    <mergeCell ref="F88:F89"/>
    <mergeCell ref="G88:G89"/>
    <mergeCell ref="I64:I65"/>
    <mergeCell ref="J64:J65"/>
    <mergeCell ref="K64:K65"/>
    <mergeCell ref="A67:A68"/>
    <mergeCell ref="C67:C68"/>
    <mergeCell ref="D67:D68"/>
    <mergeCell ref="E67:E68"/>
    <mergeCell ref="F67:F68"/>
    <mergeCell ref="G67:G68"/>
    <mergeCell ref="H67:H68"/>
    <mergeCell ref="I62:I63"/>
    <mergeCell ref="J62:J63"/>
    <mergeCell ref="K62:K63"/>
    <mergeCell ref="A64:A65"/>
    <mergeCell ref="C64:C65"/>
    <mergeCell ref="D64:D65"/>
    <mergeCell ref="E64:E65"/>
    <mergeCell ref="F64:F65"/>
    <mergeCell ref="G64:G65"/>
    <mergeCell ref="H64:H65"/>
    <mergeCell ref="I48:I49"/>
    <mergeCell ref="J48:J49"/>
    <mergeCell ref="K48:K49"/>
    <mergeCell ref="A62:A63"/>
    <mergeCell ref="C62:C63"/>
    <mergeCell ref="D62:D63"/>
    <mergeCell ref="E62:E63"/>
    <mergeCell ref="F62:F63"/>
    <mergeCell ref="G62:G63"/>
    <mergeCell ref="H62:H63"/>
    <mergeCell ref="H44:H47"/>
    <mergeCell ref="I44:I47"/>
    <mergeCell ref="J44:K47"/>
    <mergeCell ref="A48:A49"/>
    <mergeCell ref="C48:C49"/>
    <mergeCell ref="D48:D49"/>
    <mergeCell ref="E48:E49"/>
    <mergeCell ref="F48:F49"/>
    <mergeCell ref="G48:G49"/>
    <mergeCell ref="H48:H49"/>
    <mergeCell ref="I40:I41"/>
    <mergeCell ref="J40:J41"/>
    <mergeCell ref="K40:K41"/>
    <mergeCell ref="J43:K43"/>
    <mergeCell ref="A44:A47"/>
    <mergeCell ref="C44:C47"/>
    <mergeCell ref="D44:D47"/>
    <mergeCell ref="E44:E47"/>
    <mergeCell ref="F44:F47"/>
    <mergeCell ref="G44:G47"/>
    <mergeCell ref="I33:I37"/>
    <mergeCell ref="J33:J37"/>
    <mergeCell ref="K33:K37"/>
    <mergeCell ref="J38:K38"/>
    <mergeCell ref="A40:A41"/>
    <mergeCell ref="D40:D41"/>
    <mergeCell ref="E40:E41"/>
    <mergeCell ref="F40:F41"/>
    <mergeCell ref="G40:G41"/>
    <mergeCell ref="H40:H41"/>
    <mergeCell ref="I23:I25"/>
    <mergeCell ref="J23:J25"/>
    <mergeCell ref="K23:K25"/>
    <mergeCell ref="A33:A37"/>
    <mergeCell ref="C33:C37"/>
    <mergeCell ref="D33:D37"/>
    <mergeCell ref="E33:E37"/>
    <mergeCell ref="F33:F37"/>
    <mergeCell ref="G33:G37"/>
    <mergeCell ref="H33:H37"/>
    <mergeCell ref="K18:K19"/>
    <mergeCell ref="L18:L19"/>
    <mergeCell ref="M18:M19"/>
    <mergeCell ref="A23:A25"/>
    <mergeCell ref="C23:C25"/>
    <mergeCell ref="D23:D25"/>
    <mergeCell ref="E23:E25"/>
    <mergeCell ref="F23:F25"/>
    <mergeCell ref="G23:G25"/>
    <mergeCell ref="H23:H25"/>
    <mergeCell ref="J8:K8"/>
    <mergeCell ref="A18:A19"/>
    <mergeCell ref="C18:C19"/>
    <mergeCell ref="D18:D19"/>
    <mergeCell ref="E18:E19"/>
    <mergeCell ref="F18:F19"/>
    <mergeCell ref="G18:G19"/>
    <mergeCell ref="H18:H19"/>
    <mergeCell ref="I18:I19"/>
    <mergeCell ref="J18:J19"/>
    <mergeCell ref="M2:M3"/>
    <mergeCell ref="N2:N3"/>
    <mergeCell ref="O2:O3"/>
    <mergeCell ref="A3:B3"/>
    <mergeCell ref="J5:K5"/>
    <mergeCell ref="J6:K6"/>
    <mergeCell ref="F2:F3"/>
    <mergeCell ref="G2:G3"/>
    <mergeCell ref="H2:H3"/>
    <mergeCell ref="I2:I3"/>
    <mergeCell ref="J2:K2"/>
    <mergeCell ref="L2:L3"/>
  </mergeCells>
  <pageMargins left="0.70866141732283472" right="0.70866141732283472" top="0.74803149606299213" bottom="0.74803149606299213" header="0.31496062992125984" footer="0.31496062992125984"/>
  <pageSetup paperSize="8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10"/>
  <sheetViews>
    <sheetView workbookViewId="0">
      <selection activeCell="M15" sqref="M15"/>
    </sheetView>
  </sheetViews>
  <sheetFormatPr defaultRowHeight="12.75" x14ac:dyDescent="0.2"/>
  <cols>
    <col min="4" max="4" width="35.33203125" bestFit="1" customWidth="1"/>
    <col min="5" max="5" width="14.33203125" bestFit="1" customWidth="1"/>
    <col min="7" max="7" width="14.33203125" bestFit="1" customWidth="1"/>
  </cols>
  <sheetData>
    <row r="3" spans="4:8" ht="25.5" customHeight="1" x14ac:dyDescent="0.2">
      <c r="E3" s="238" t="s">
        <v>483</v>
      </c>
      <c r="F3" s="239"/>
      <c r="G3" s="239" t="s">
        <v>484</v>
      </c>
      <c r="H3" s="240"/>
    </row>
    <row r="4" spans="4:8" x14ac:dyDescent="0.2">
      <c r="D4" s="218" t="s">
        <v>478</v>
      </c>
      <c r="E4" s="218" t="s">
        <v>479</v>
      </c>
      <c r="F4" s="227" t="s">
        <v>480</v>
      </c>
      <c r="G4" s="228" t="s">
        <v>479</v>
      </c>
      <c r="H4" s="219" t="s">
        <v>480</v>
      </c>
    </row>
    <row r="5" spans="4:8" x14ac:dyDescent="0.2">
      <c r="D5" s="220" t="s">
        <v>15</v>
      </c>
      <c r="E5" s="221">
        <f>COUNTIF('Exclusoes_v2021_Reavaliadas (2'!$N$4:$N$166,Sínte_Análise!D5)</f>
        <v>59</v>
      </c>
      <c r="F5" s="229">
        <f>E5/$E$10</f>
        <v>0.3619631901840491</v>
      </c>
      <c r="G5" s="230">
        <f>SUM(E5:E6)</f>
        <v>107</v>
      </c>
      <c r="H5" s="223">
        <f>G5/$G$10</f>
        <v>0.84920634920634919</v>
      </c>
    </row>
    <row r="6" spans="4:8" x14ac:dyDescent="0.2">
      <c r="D6" s="220" t="s">
        <v>5</v>
      </c>
      <c r="E6" s="221">
        <f>COUNTIF('Exclusoes_v2021_Reavaliadas (2'!$N$4:$N$166,Sínte_Análise!D6)</f>
        <v>48</v>
      </c>
      <c r="F6" s="229">
        <f t="shared" ref="F6:F10" si="0">E6/$E$10</f>
        <v>0.29447852760736198</v>
      </c>
      <c r="G6" s="230"/>
      <c r="H6" s="223"/>
    </row>
    <row r="7" spans="4:8" x14ac:dyDescent="0.2">
      <c r="D7" s="220" t="s">
        <v>40</v>
      </c>
      <c r="E7" s="221">
        <f>COUNTIF('Exclusoes_v2021_Reavaliadas (2'!$N$4:$N$166,Sínte_Análise!D7)</f>
        <v>14</v>
      </c>
      <c r="F7" s="229">
        <f t="shared" si="0"/>
        <v>8.5889570552147243E-2</v>
      </c>
      <c r="G7" s="231">
        <f>E7</f>
        <v>14</v>
      </c>
      <c r="H7" s="222">
        <f>G7/$G$10</f>
        <v>0.1111111111111111</v>
      </c>
    </row>
    <row r="8" spans="4:8" x14ac:dyDescent="0.2">
      <c r="D8" s="220" t="s">
        <v>427</v>
      </c>
      <c r="E8" s="221">
        <f>COUNTIF('Exclusoes_v2021_Reavaliadas (2'!$N$4:$N$166,Sínte_Análise!D8)</f>
        <v>5</v>
      </c>
      <c r="F8" s="229">
        <f t="shared" si="0"/>
        <v>3.0674846625766871E-2</v>
      </c>
      <c r="G8" s="231">
        <f>E8</f>
        <v>5</v>
      </c>
      <c r="H8" s="222">
        <f>G8/$G$10</f>
        <v>3.968253968253968E-2</v>
      </c>
    </row>
    <row r="9" spans="4:8" x14ac:dyDescent="0.2">
      <c r="D9" s="234" t="s">
        <v>428</v>
      </c>
      <c r="E9" s="235">
        <f>COUNTIF('Exclusoes_v2021_Reavaliadas (2'!$N$4:$N$166,Sínte_Análise!D9)</f>
        <v>37</v>
      </c>
      <c r="F9" s="236">
        <f t="shared" si="0"/>
        <v>0.22699386503067484</v>
      </c>
      <c r="G9" s="237" t="s">
        <v>482</v>
      </c>
      <c r="H9" s="235" t="s">
        <v>482</v>
      </c>
    </row>
    <row r="10" spans="4:8" x14ac:dyDescent="0.2">
      <c r="D10" s="224" t="s">
        <v>481</v>
      </c>
      <c r="E10" s="225">
        <f>SUM(E5:E9)</f>
        <v>163</v>
      </c>
      <c r="F10" s="232">
        <f t="shared" si="0"/>
        <v>1</v>
      </c>
      <c r="G10" s="233">
        <f>SUM(G5:G8)</f>
        <v>126</v>
      </c>
      <c r="H10" s="226">
        <f>G10/$G$10</f>
        <v>1</v>
      </c>
    </row>
  </sheetData>
  <mergeCells count="4">
    <mergeCell ref="G5:G6"/>
    <mergeCell ref="H5:H6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5</vt:i4>
      </vt:variant>
    </vt:vector>
  </HeadingPairs>
  <TitlesOfParts>
    <vt:vector size="8" baseType="lpstr">
      <vt:lpstr>Exclusoes_v2021_Reavaliadas</vt:lpstr>
      <vt:lpstr>Exclusoes_v2021_Reavaliadas (2</vt:lpstr>
      <vt:lpstr>Sínte_Análise</vt:lpstr>
      <vt:lpstr>Exclusoes_v2021_Reavaliadas!Área_de_Impressão</vt:lpstr>
      <vt:lpstr>'Exclusoes_v2021_Reavaliadas (2'!Área_de_Impressão</vt:lpstr>
      <vt:lpstr>Sínte_Análise!Área_de_Impressão</vt:lpstr>
      <vt:lpstr>Exclusoes_v2021_Reavaliadas!Títulos_de_Impressão</vt:lpstr>
      <vt:lpstr>'Exclusoes_v2021_Reavaliadas (2'!Títulos_de_Impressão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Saraiva</dc:creator>
  <cp:lastModifiedBy>André Saraiva</cp:lastModifiedBy>
  <cp:lastPrinted>2021-11-23T09:15:53Z</cp:lastPrinted>
  <dcterms:created xsi:type="dcterms:W3CDTF">2021-11-18T09:26:27Z</dcterms:created>
  <dcterms:modified xsi:type="dcterms:W3CDTF">2021-11-23T09:19:28Z</dcterms:modified>
</cp:coreProperties>
</file>